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user16" algorithmName="SHA-512" hashValue="eFzaBJiyuRRQepXhtA9tsQGHm/O6bqLWr5qPnrzRq1P+OVZI45/uRaYDQUVbihaF82ZE1kpawMvqOaLuxqHAOg==" saltValue="9MPMAFqoXjbZ1DFgx8HSzQ==" spinCount="10000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6" i="1"/>
  <c r="C43" i="1"/>
  <c r="C28" i="1"/>
  <c r="C22" i="1"/>
  <c r="C19" i="1"/>
  <c r="C15" i="1"/>
  <c r="C9" i="1"/>
  <c r="C6" i="1"/>
  <c r="C50" i="1" s="1"/>
</calcChain>
</file>

<file path=xl/sharedStrings.xml><?xml version="1.0" encoding="utf-8"?>
<sst xmlns="http://schemas.openxmlformats.org/spreadsheetml/2006/main" count="137" uniqueCount="89">
  <si>
    <t>Հավելված                                                            Նոյեմբերյան համայնքի ավագանու                                 __      ______   20__թ.  թիվ  __ որոշման</t>
  </si>
  <si>
    <t>ՖԻՆԱՆՍԱՎՈՐՄԱՆ ԱՄՓՈՓԱԹԵՐԹ /ՆԱԽԱԳԻԾ/</t>
  </si>
  <si>
    <t>ՆՈՅԵՄԲԵՐՅԱՆ ՀԱՄԱՅՆՔ</t>
  </si>
  <si>
    <t>Հ/Հ</t>
  </si>
  <si>
    <t>Պարտադիր խնդիր</t>
  </si>
  <si>
    <t>Գումարը</t>
  </si>
  <si>
    <t>ԿԶՆ թիրախներ</t>
  </si>
  <si>
    <t>ԿԶՆ ցուցանիշներ</t>
  </si>
  <si>
    <t>Ծանոթություն*</t>
  </si>
  <si>
    <t>ԸՆԴՀԱՆՈՒՐԸ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</si>
  <si>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</si>
  <si>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</si>
  <si>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</si>
  <si>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6. Համայնքի բնակչության սոցիալական պաշտպանություն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</si>
  <si>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</si>
  <si>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</si>
  <si>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Սուբվենցիա</t>
  </si>
  <si>
    <t>Համայնքի սանիտարական և հիգիենիկ մաքրում</t>
  </si>
  <si>
    <t>4.2,4.ա</t>
  </si>
  <si>
    <t>4.2</t>
  </si>
  <si>
    <t>4.2.2, 4.ա.1</t>
  </si>
  <si>
    <t>4.2.1, 4.2.2</t>
  </si>
  <si>
    <t>1.ա</t>
  </si>
  <si>
    <t>1.ա.1</t>
  </si>
  <si>
    <t>11.1.1, 11.5.2</t>
  </si>
  <si>
    <t>11.2, 11.7</t>
  </si>
  <si>
    <t>11.2.1, 11.7.1</t>
  </si>
  <si>
    <t>ՀԱՄԱՅՆՔԻ  ՂԵԿԱՎԱՐ                                                      ԱՐՍԵՆ ԱՂԱԲԱԲՅԱՆ</t>
  </si>
  <si>
    <t>2025 ԹՎԱԿԱՆԻ ՏԱՐԵԿԱՆ ԱՇԽԱՏԱՆՔԱՅԻՆ ՊԼԱՆԻ ՀԱՄԱՊԱՏԱՍԽԱՆԵՑՈՒՄԸ ԿԶՆ-ՆԵՐԻՆ</t>
  </si>
  <si>
    <t>Նոյեմբերյան համայնքի Նոյեմբերյան քաղաքի Զորավար Անդրանիկի փողոցի մայթերի բարեկարգման աշխատանքներ</t>
  </si>
  <si>
    <t>Նոյեմբերյան համայնքի համայքապետարանում կոնֆերանս դահլիճի վերազինում</t>
  </si>
  <si>
    <t>9 գ</t>
  </si>
  <si>
    <t>9 գ.2</t>
  </si>
  <si>
    <t>Դրամաշնորհ</t>
  </si>
  <si>
    <t>«Նոյեմբերյանի երաժշտական դպրոց» ՀՈԱԿ-ի շենքի վերանորոգման աշխատանքների իրականացում</t>
  </si>
  <si>
    <t>«Այրումի երաժշտական դպրոց» ՀՈԱԿ-ի շենքի փոփոխություն</t>
  </si>
  <si>
    <t>«Կողբի թիվ 2 մսուր- մանկապարտեզ» ՀՈԱԿ-ի բակի վերանորոգում</t>
  </si>
  <si>
    <t>«Կոթիի մսուր-մանկապարտեզ» ՀՈԱԿ-ի բակի վերանորոգում</t>
  </si>
  <si>
    <t xml:space="preserve">«Այրումի մանկապարտեզ» ՀՈԱԿ-ի բակի վերանորոգում   </t>
  </si>
  <si>
    <t>4.ա</t>
  </si>
  <si>
    <t>4.ա.1</t>
  </si>
  <si>
    <t xml:space="preserve"> 4.ա.1</t>
  </si>
  <si>
    <t>Մշակութային միջոցառումների և փառատոների իրականացում</t>
  </si>
  <si>
    <t>Համայնք</t>
  </si>
  <si>
    <t>Բագրատաշենի մշակույթի կենտրոնի վերանորոգման աշխատանքներ</t>
  </si>
  <si>
    <t>«Կողբի մշակույթի կենտրոն» ՀՈԱԿ-ի վերանորոգման աշխատանքներ</t>
  </si>
  <si>
    <t>Ջրամատակարարման ենթակառուցվածքների բարեկարգում և կառուցում</t>
  </si>
  <si>
    <t>Զոհվածներին և տեղահանված ընտանիքներին տեխնիկական սարքավորումների օգնության ծրագիր</t>
  </si>
  <si>
    <t>Նոյեմբերյան համայքում զբոսաշրջային արահետներ և մշակութային ժառանգության համայնքային զարգացման ծրագիր</t>
  </si>
  <si>
    <t>6.բ</t>
  </si>
  <si>
    <t>6.բ.1</t>
  </si>
  <si>
    <t>Շրջակա միջավայրի պահպանություն՝ դեկորատիվ ծառերի ձեռքբերում և ծառատունկի իրականացում</t>
  </si>
  <si>
    <t>Նոյեմբերյան համայնքի Կողբ և Բերդավան բնակավայրերիկ ոռոգման ջրով ապահովման համայնքային զարգացման ծրագիր</t>
  </si>
  <si>
    <t>6.1</t>
  </si>
  <si>
    <t>15.2</t>
  </si>
  <si>
    <t>6.բ.2</t>
  </si>
  <si>
    <t>Նոյեմբերյանի համայնքային տնտեսությունը սպասարկող ՀՈԱԿ</t>
  </si>
  <si>
    <t>15.2.1</t>
  </si>
  <si>
    <t>Նոյեմբերյան քաղաքի Տերյան և Կամոյի փողոցների ասֆալտապատում</t>
  </si>
  <si>
    <t xml:space="preserve">Պտղավանի 6-րդ և 2-րդ փողոցների ասֆալտապատում  </t>
  </si>
  <si>
    <t xml:space="preserve">Ոսկեպարի 5-րդ փողոցի ասֆալտապատում  </t>
  </si>
  <si>
    <t xml:space="preserve"> Նոյեմբերյան քաղաքի Աբովյան, Անտառագործների և Բարանայի փողոցների տուֆ քարով սալարկում</t>
  </si>
  <si>
    <t xml:space="preserve">Դովեղ բնակավայրի 2-րդ փողոցի տուֆ քարով սալարկում </t>
  </si>
  <si>
    <t xml:space="preserve"> Բաղանիս բնակավայրի 7-րդ և 14-րդ փողոցների տուֆ քարով սալարկում</t>
  </si>
  <si>
    <t xml:space="preserve">Կողբի բնակավայրի 11-րդ, 35-րդ և 36-րդ փողոցների տուֆ քարով սալարկում </t>
  </si>
  <si>
    <t xml:space="preserve">Բերդավան բնակավայրի 10-րդ փողոցի տուֆ քարով սալարկում  </t>
  </si>
  <si>
    <t>Հաղթանակ բնակավայրի  5-րդ փողոցի տուֆ քարով սալարկում</t>
  </si>
  <si>
    <t xml:space="preserve">Ոսկեվան բնակավայրի 9-րդ փողոցի տուֆ քարով սալարկում </t>
  </si>
  <si>
    <t xml:space="preserve">Կոթի  բնակավայրի 22 և 26-րդ փողոցների տուֆ քարով սալարկում  </t>
  </si>
  <si>
    <t>Դեղձավան բնակավայրի  2-րդ և 2-րդ փողոց 3-րդ նրբանցք փողոցների տուֆ քարով սալարկում</t>
  </si>
  <si>
    <t>Նոյեմբերյան համայնքի ընդհանուր օգտագործման կանգառների կառուցում</t>
  </si>
  <si>
    <t>Նոյեմբերյան համայնքի փողոցների լուսավորության համակարգերի կառուցում և վերակառուցում ԼԵԴ լուսատուներով</t>
  </si>
  <si>
    <t>14. Համայնքում շրջակա միջավայրի պահպանություն</t>
  </si>
  <si>
    <t>15. Համայնքում զբոսաշրջության զարգացման խթանում</t>
  </si>
  <si>
    <t>Նոյեմբերյան համյնքի Բագրատաշեն բնակավայրում զբոսայգու կառուցման համայնքային զարգացման ծրագիր</t>
  </si>
  <si>
    <t>Նոյեմբերյան քաղաքի գրադարանի նկուղային հարկը թաքստոցի փոխարինում, հիմնանորոգում և կահավորում</t>
  </si>
  <si>
    <t>Դրամաշնորհ    Էյ Թի Փի</t>
  </si>
  <si>
    <t xml:space="preserve">Զորական բնակավայրի  1,2,4,7,8,9 և 12-րդ փողոցների տուֆ քարով սալարկում  </t>
  </si>
  <si>
    <t>7.1, 7.2</t>
  </si>
  <si>
    <t>7.1.1, 7.2.1</t>
  </si>
  <si>
    <t>11.ա</t>
  </si>
  <si>
    <t>11.ա.1</t>
  </si>
  <si>
    <t>4.ա, 11.4</t>
  </si>
  <si>
    <t>4.ա, 11.4.1</t>
  </si>
  <si>
    <t>11.4.1</t>
  </si>
  <si>
    <t>11.7.1</t>
  </si>
  <si>
    <t>16. Համայնքում երիտասարդության խնդիրների լուծմանն ուղղված ծրագրերի և միջոցառումների կազմակերպում</t>
  </si>
  <si>
    <t>Նոյեմբերյան համայնքում շրջակա միջավայրի աղտոտվածության նվազեցում</t>
  </si>
  <si>
    <t>Նոյեմբերյան համայնքում ապահով միջավայր ապահովելու նպատակով թափառող շների խնամք իրականացնելու համայնքային զարգացման 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</si>
</sst>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3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textRotation="45" wrapText="1"/>
    </xf>
    <xf numFmtId="0" fontId="1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 wrapText="1"/>
    </xf>
    <xf numFmtId="49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45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40" workbookViewId="0">
      <selection activeCell="C45" sqref="C45"/>
    </sheetView>
  </sheetViews>
  <sheetFormatPr defaultColWidth="9.140625" defaultRowHeight="13.5" x14ac:dyDescent="0.25"/>
  <cols>
    <col min="1" max="1" width="5.28515625" style="1" customWidth="1"/>
    <col min="2" max="2" width="60.5703125" style="2" customWidth="1"/>
    <col min="3" max="3" width="13.7109375" style="3" customWidth="1"/>
    <col min="4" max="4" width="12.85546875" style="15" customWidth="1"/>
    <col min="5" max="5" width="13.42578125" style="15" customWidth="1"/>
    <col min="6" max="6" width="15.140625" style="1" customWidth="1"/>
    <col min="7" max="16384" width="9.140625" style="2"/>
  </cols>
  <sheetData>
    <row r="1" spans="1:6" ht="66" customHeight="1" x14ac:dyDescent="0.25">
      <c r="D1" s="34" t="s">
        <v>0</v>
      </c>
      <c r="E1" s="35"/>
      <c r="F1" s="35"/>
    </row>
    <row r="2" spans="1:6" ht="15.75" customHeight="1" x14ac:dyDescent="0.25">
      <c r="A2" s="36" t="s">
        <v>1</v>
      </c>
      <c r="B2" s="36"/>
      <c r="C2" s="36"/>
      <c r="D2" s="36"/>
      <c r="E2" s="36"/>
      <c r="F2" s="36"/>
    </row>
    <row r="3" spans="1:6" ht="15.75" customHeight="1" x14ac:dyDescent="0.25">
      <c r="A3" s="36" t="s">
        <v>2</v>
      </c>
      <c r="B3" s="36"/>
      <c r="C3" s="36"/>
      <c r="D3" s="36"/>
      <c r="E3" s="36"/>
      <c r="F3" s="36"/>
    </row>
    <row r="4" spans="1:6" ht="15.75" customHeight="1" x14ac:dyDescent="0.25">
      <c r="A4" s="37" t="s">
        <v>28</v>
      </c>
      <c r="B4" s="37"/>
      <c r="C4" s="37"/>
      <c r="D4" s="37"/>
      <c r="E4" s="37"/>
      <c r="F4" s="37"/>
    </row>
    <row r="5" spans="1:6" ht="41.25" customHeight="1" x14ac:dyDescent="0.25">
      <c r="A5" s="4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4" t="s">
        <v>8</v>
      </c>
    </row>
    <row r="6" spans="1:6" ht="36" customHeight="1" x14ac:dyDescent="0.25">
      <c r="A6" s="31" t="s">
        <v>10</v>
      </c>
      <c r="B6" s="31"/>
      <c r="C6" s="5">
        <f>C7+C8</f>
        <v>86312100</v>
      </c>
      <c r="D6" s="6"/>
      <c r="E6" s="6"/>
      <c r="F6" s="7"/>
    </row>
    <row r="7" spans="1:6" ht="36" customHeight="1" x14ac:dyDescent="0.25">
      <c r="A7" s="7">
        <v>1</v>
      </c>
      <c r="B7" s="8" t="s">
        <v>29</v>
      </c>
      <c r="C7" s="9">
        <v>73812100</v>
      </c>
      <c r="D7" s="10" t="s">
        <v>25</v>
      </c>
      <c r="E7" s="10" t="s">
        <v>26</v>
      </c>
      <c r="F7" s="7" t="s">
        <v>16</v>
      </c>
    </row>
    <row r="8" spans="1:6" ht="36" customHeight="1" x14ac:dyDescent="0.25">
      <c r="A8" s="7">
        <v>2</v>
      </c>
      <c r="B8" s="8" t="s">
        <v>30</v>
      </c>
      <c r="C8" s="9">
        <v>12500000</v>
      </c>
      <c r="D8" s="10" t="s">
        <v>31</v>
      </c>
      <c r="E8" s="10" t="s">
        <v>32</v>
      </c>
      <c r="F8" s="7" t="s">
        <v>33</v>
      </c>
    </row>
    <row r="9" spans="1:6" ht="36" customHeight="1" x14ac:dyDescent="0.25">
      <c r="A9" s="39" t="s">
        <v>11</v>
      </c>
      <c r="B9" s="40"/>
      <c r="C9" s="5">
        <f>C10+C13+C14</f>
        <v>97403960</v>
      </c>
      <c r="D9" s="6"/>
      <c r="E9" s="6"/>
      <c r="F9" s="7"/>
    </row>
    <row r="10" spans="1:6" ht="36" customHeight="1" x14ac:dyDescent="0.25">
      <c r="A10" s="7">
        <v>3</v>
      </c>
      <c r="B10" s="17" t="s">
        <v>36</v>
      </c>
      <c r="C10" s="32">
        <v>97403960</v>
      </c>
      <c r="D10" s="10" t="s">
        <v>19</v>
      </c>
      <c r="E10" s="10" t="s">
        <v>21</v>
      </c>
      <c r="F10" s="38" t="s">
        <v>16</v>
      </c>
    </row>
    <row r="11" spans="1:6" ht="36" customHeight="1" x14ac:dyDescent="0.25">
      <c r="A11" s="7">
        <v>4</v>
      </c>
      <c r="B11" s="17" t="s">
        <v>37</v>
      </c>
      <c r="C11" s="32"/>
      <c r="D11" s="10" t="s">
        <v>18</v>
      </c>
      <c r="E11" s="10" t="s">
        <v>20</v>
      </c>
      <c r="F11" s="38"/>
    </row>
    <row r="12" spans="1:6" ht="36" customHeight="1" x14ac:dyDescent="0.25">
      <c r="A12" s="7">
        <v>5</v>
      </c>
      <c r="B12" s="16" t="s">
        <v>38</v>
      </c>
      <c r="C12" s="32"/>
      <c r="D12" s="10" t="s">
        <v>18</v>
      </c>
      <c r="E12" s="10" t="s">
        <v>20</v>
      </c>
      <c r="F12" s="38"/>
    </row>
    <row r="13" spans="1:6" ht="36" customHeight="1" x14ac:dyDescent="0.25">
      <c r="A13" s="7">
        <v>6</v>
      </c>
      <c r="B13" s="16" t="s">
        <v>34</v>
      </c>
      <c r="C13" s="18"/>
      <c r="D13" s="10" t="s">
        <v>39</v>
      </c>
      <c r="E13" s="10" t="s">
        <v>40</v>
      </c>
      <c r="F13" s="19"/>
    </row>
    <row r="14" spans="1:6" ht="36" customHeight="1" x14ac:dyDescent="0.25">
      <c r="A14" s="7">
        <v>7</v>
      </c>
      <c r="B14" s="16" t="s">
        <v>35</v>
      </c>
      <c r="C14" s="18"/>
      <c r="D14" s="10" t="s">
        <v>39</v>
      </c>
      <c r="E14" s="10" t="s">
        <v>41</v>
      </c>
      <c r="F14" s="19"/>
    </row>
    <row r="15" spans="1:6" ht="36" customHeight="1" x14ac:dyDescent="0.25">
      <c r="A15" s="31" t="s">
        <v>12</v>
      </c>
      <c r="B15" s="31"/>
      <c r="C15" s="5">
        <f>C16+C17+C18</f>
        <v>120628000</v>
      </c>
      <c r="D15" s="6"/>
      <c r="E15" s="6"/>
      <c r="F15" s="7"/>
    </row>
    <row r="16" spans="1:6" ht="36" customHeight="1" x14ac:dyDescent="0.25">
      <c r="A16" s="20">
        <v>8</v>
      </c>
      <c r="B16" s="8" t="s">
        <v>42</v>
      </c>
      <c r="C16" s="9">
        <v>120628000</v>
      </c>
      <c r="D16" s="10" t="s">
        <v>82</v>
      </c>
      <c r="E16" s="10" t="s">
        <v>83</v>
      </c>
      <c r="F16" s="7" t="s">
        <v>43</v>
      </c>
    </row>
    <row r="17" spans="1:6" ht="36" customHeight="1" x14ac:dyDescent="0.25">
      <c r="A17" s="20">
        <v>9</v>
      </c>
      <c r="B17" s="8" t="s">
        <v>45</v>
      </c>
      <c r="C17" s="9"/>
      <c r="D17" s="10" t="s">
        <v>39</v>
      </c>
      <c r="E17" s="10" t="s">
        <v>39</v>
      </c>
      <c r="F17" s="7"/>
    </row>
    <row r="18" spans="1:6" ht="36" customHeight="1" x14ac:dyDescent="0.25">
      <c r="A18" s="20">
        <v>10</v>
      </c>
      <c r="B18" s="8" t="s">
        <v>44</v>
      </c>
      <c r="C18" s="9"/>
      <c r="D18" s="10" t="s">
        <v>39</v>
      </c>
      <c r="E18" s="10" t="s">
        <v>39</v>
      </c>
      <c r="F18" s="7"/>
    </row>
    <row r="19" spans="1:6" ht="36" customHeight="1" x14ac:dyDescent="0.25">
      <c r="A19" s="39" t="s">
        <v>13</v>
      </c>
      <c r="B19" s="40"/>
      <c r="C19" s="5">
        <f>C20+C21</f>
        <v>26000000</v>
      </c>
      <c r="D19" s="6"/>
      <c r="E19" s="6"/>
      <c r="F19" s="7"/>
    </row>
    <row r="20" spans="1:6" ht="36" customHeight="1" x14ac:dyDescent="0.25">
      <c r="A20" s="7">
        <v>11</v>
      </c>
      <c r="B20" s="17" t="s">
        <v>47</v>
      </c>
      <c r="C20" s="22">
        <v>8000000</v>
      </c>
      <c r="D20" s="13" t="s">
        <v>22</v>
      </c>
      <c r="E20" s="13" t="s">
        <v>23</v>
      </c>
      <c r="F20" s="7" t="s">
        <v>33</v>
      </c>
    </row>
    <row r="21" spans="1:6" ht="36" customHeight="1" x14ac:dyDescent="0.25">
      <c r="A21" s="7">
        <v>12</v>
      </c>
      <c r="B21" s="17" t="s">
        <v>75</v>
      </c>
      <c r="C21" s="23">
        <v>18000000</v>
      </c>
      <c r="D21" s="13" t="s">
        <v>49</v>
      </c>
      <c r="E21" s="13" t="s">
        <v>50</v>
      </c>
      <c r="F21" s="7" t="s">
        <v>33</v>
      </c>
    </row>
    <row r="22" spans="1:6" ht="72" customHeight="1" x14ac:dyDescent="0.25">
      <c r="A22" s="31" t="s">
        <v>14</v>
      </c>
      <c r="B22" s="31"/>
      <c r="C22" s="5">
        <f>C23+C25+C26+C27</f>
        <v>400945000</v>
      </c>
      <c r="D22" s="6"/>
      <c r="E22" s="6"/>
      <c r="F22" s="7"/>
    </row>
    <row r="23" spans="1:6" ht="63.75" customHeight="1" x14ac:dyDescent="0.25">
      <c r="A23" s="7">
        <v>13</v>
      </c>
      <c r="B23" s="11" t="s">
        <v>17</v>
      </c>
      <c r="C23" s="12">
        <v>376445000</v>
      </c>
      <c r="D23" s="13" t="s">
        <v>53</v>
      </c>
      <c r="E23" s="13" t="s">
        <v>24</v>
      </c>
      <c r="F23" s="7" t="s">
        <v>56</v>
      </c>
    </row>
    <row r="24" spans="1:6" ht="37.5" customHeight="1" x14ac:dyDescent="0.25">
      <c r="A24" s="27">
        <v>14</v>
      </c>
      <c r="B24" s="11" t="s">
        <v>87</v>
      </c>
      <c r="C24" s="12"/>
      <c r="D24" s="13" t="s">
        <v>53</v>
      </c>
      <c r="E24" s="13" t="s">
        <v>24</v>
      </c>
      <c r="F24" s="28"/>
    </row>
    <row r="25" spans="1:6" ht="36" customHeight="1" x14ac:dyDescent="0.25">
      <c r="A25" s="7">
        <v>15</v>
      </c>
      <c r="B25" s="11" t="s">
        <v>51</v>
      </c>
      <c r="C25" s="12"/>
      <c r="D25" s="13" t="s">
        <v>54</v>
      </c>
      <c r="E25" s="13" t="s">
        <v>57</v>
      </c>
      <c r="F25" s="7" t="s">
        <v>76</v>
      </c>
    </row>
    <row r="26" spans="1:6" ht="36" customHeight="1" x14ac:dyDescent="0.25">
      <c r="A26" s="7">
        <v>16</v>
      </c>
      <c r="B26" s="17" t="s">
        <v>46</v>
      </c>
      <c r="C26" s="21">
        <v>24500000</v>
      </c>
      <c r="D26" s="13" t="s">
        <v>49</v>
      </c>
      <c r="E26" s="13" t="s">
        <v>50</v>
      </c>
      <c r="F26" s="7" t="s">
        <v>43</v>
      </c>
    </row>
    <row r="27" spans="1:6" ht="36" customHeight="1" x14ac:dyDescent="0.25">
      <c r="A27" s="7">
        <v>17</v>
      </c>
      <c r="B27" s="8" t="s">
        <v>52</v>
      </c>
      <c r="C27" s="9"/>
      <c r="D27" s="13" t="s">
        <v>49</v>
      </c>
      <c r="E27" s="13" t="s">
        <v>55</v>
      </c>
      <c r="F27" s="7"/>
    </row>
    <row r="28" spans="1:6" ht="55.5" customHeight="1" x14ac:dyDescent="0.25">
      <c r="A28" s="31" t="s">
        <v>15</v>
      </c>
      <c r="B28" s="31"/>
      <c r="C28" s="5">
        <f>C29+C32+C42</f>
        <v>955242560</v>
      </c>
      <c r="D28" s="6"/>
      <c r="E28" s="6"/>
      <c r="F28" s="7"/>
    </row>
    <row r="29" spans="1:6" ht="36" customHeight="1" x14ac:dyDescent="0.25">
      <c r="A29" s="7">
        <v>18</v>
      </c>
      <c r="B29" s="8" t="s">
        <v>58</v>
      </c>
      <c r="C29" s="32">
        <v>278221621</v>
      </c>
      <c r="D29" s="13" t="s">
        <v>25</v>
      </c>
      <c r="E29" s="13" t="s">
        <v>26</v>
      </c>
      <c r="F29" s="33" t="s">
        <v>16</v>
      </c>
    </row>
    <row r="30" spans="1:6" ht="36.75" customHeight="1" x14ac:dyDescent="0.25">
      <c r="A30" s="7">
        <v>19</v>
      </c>
      <c r="B30" s="8" t="s">
        <v>59</v>
      </c>
      <c r="C30" s="32"/>
      <c r="D30" s="13" t="s">
        <v>25</v>
      </c>
      <c r="E30" s="13" t="s">
        <v>26</v>
      </c>
      <c r="F30" s="33"/>
    </row>
    <row r="31" spans="1:6" ht="36" customHeight="1" x14ac:dyDescent="0.25">
      <c r="A31" s="7">
        <v>20</v>
      </c>
      <c r="B31" s="8" t="s">
        <v>60</v>
      </c>
      <c r="C31" s="32"/>
      <c r="D31" s="13" t="s">
        <v>25</v>
      </c>
      <c r="E31" s="13" t="s">
        <v>26</v>
      </c>
      <c r="F31" s="33"/>
    </row>
    <row r="32" spans="1:6" ht="36" customHeight="1" x14ac:dyDescent="0.25">
      <c r="A32" s="7">
        <v>21</v>
      </c>
      <c r="B32" s="11" t="s">
        <v>61</v>
      </c>
      <c r="C32" s="32">
        <v>631020939</v>
      </c>
      <c r="D32" s="13" t="s">
        <v>25</v>
      </c>
      <c r="E32" s="13" t="s">
        <v>26</v>
      </c>
      <c r="F32" s="33" t="s">
        <v>16</v>
      </c>
    </row>
    <row r="33" spans="1:6" ht="51.75" customHeight="1" x14ac:dyDescent="0.25">
      <c r="A33" s="7">
        <v>22</v>
      </c>
      <c r="B33" s="11" t="s">
        <v>62</v>
      </c>
      <c r="C33" s="32"/>
      <c r="D33" s="13" t="s">
        <v>25</v>
      </c>
      <c r="E33" s="13" t="s">
        <v>26</v>
      </c>
      <c r="F33" s="33"/>
    </row>
    <row r="34" spans="1:6" ht="36" customHeight="1" x14ac:dyDescent="0.25">
      <c r="A34" s="7">
        <v>23</v>
      </c>
      <c r="B34" s="14" t="s">
        <v>63</v>
      </c>
      <c r="C34" s="32"/>
      <c r="D34" s="13" t="s">
        <v>25</v>
      </c>
      <c r="E34" s="13" t="s">
        <v>26</v>
      </c>
      <c r="F34" s="33"/>
    </row>
    <row r="35" spans="1:6" ht="36" customHeight="1" x14ac:dyDescent="0.25">
      <c r="A35" s="7">
        <v>24</v>
      </c>
      <c r="B35" s="14" t="s">
        <v>64</v>
      </c>
      <c r="C35" s="32"/>
      <c r="D35" s="13" t="s">
        <v>25</v>
      </c>
      <c r="E35" s="13" t="s">
        <v>26</v>
      </c>
      <c r="F35" s="33"/>
    </row>
    <row r="36" spans="1:6" ht="36" customHeight="1" x14ac:dyDescent="0.25">
      <c r="A36" s="7">
        <v>25</v>
      </c>
      <c r="B36" s="14" t="s">
        <v>65</v>
      </c>
      <c r="C36" s="32"/>
      <c r="D36" s="13" t="s">
        <v>25</v>
      </c>
      <c r="E36" s="13" t="s">
        <v>26</v>
      </c>
      <c r="F36" s="33"/>
    </row>
    <row r="37" spans="1:6" ht="36" customHeight="1" x14ac:dyDescent="0.25">
      <c r="A37" s="7">
        <v>26</v>
      </c>
      <c r="B37" s="14" t="s">
        <v>77</v>
      </c>
      <c r="C37" s="32"/>
      <c r="D37" s="13" t="s">
        <v>25</v>
      </c>
      <c r="E37" s="13" t="s">
        <v>26</v>
      </c>
      <c r="F37" s="33"/>
    </row>
    <row r="38" spans="1:6" ht="36" customHeight="1" x14ac:dyDescent="0.25">
      <c r="A38" s="7">
        <v>27</v>
      </c>
      <c r="B38" s="14" t="s">
        <v>66</v>
      </c>
      <c r="C38" s="32"/>
      <c r="D38" s="13" t="s">
        <v>25</v>
      </c>
      <c r="E38" s="13" t="s">
        <v>26</v>
      </c>
      <c r="F38" s="33"/>
    </row>
    <row r="39" spans="1:6" ht="36" customHeight="1" x14ac:dyDescent="0.25">
      <c r="A39" s="7">
        <v>28</v>
      </c>
      <c r="B39" s="14" t="s">
        <v>67</v>
      </c>
      <c r="C39" s="32"/>
      <c r="D39" s="13" t="s">
        <v>25</v>
      </c>
      <c r="E39" s="13" t="s">
        <v>26</v>
      </c>
      <c r="F39" s="33"/>
    </row>
    <row r="40" spans="1:6" ht="36" customHeight="1" x14ac:dyDescent="0.25">
      <c r="A40" s="7">
        <v>29</v>
      </c>
      <c r="B40" s="14" t="s">
        <v>68</v>
      </c>
      <c r="C40" s="32"/>
      <c r="D40" s="13" t="s">
        <v>25</v>
      </c>
      <c r="E40" s="13" t="s">
        <v>26</v>
      </c>
      <c r="F40" s="33"/>
    </row>
    <row r="41" spans="1:6" ht="36" customHeight="1" x14ac:dyDescent="0.25">
      <c r="A41" s="7">
        <v>30</v>
      </c>
      <c r="B41" s="14" t="s">
        <v>69</v>
      </c>
      <c r="C41" s="32"/>
      <c r="D41" s="13" t="s">
        <v>25</v>
      </c>
      <c r="E41" s="13" t="s">
        <v>26</v>
      </c>
      <c r="F41" s="33"/>
    </row>
    <row r="42" spans="1:6" ht="36" customHeight="1" x14ac:dyDescent="0.25">
      <c r="A42" s="7">
        <v>31</v>
      </c>
      <c r="B42" s="14" t="s">
        <v>70</v>
      </c>
      <c r="C42" s="24">
        <v>46000000</v>
      </c>
      <c r="D42" s="13" t="s">
        <v>25</v>
      </c>
      <c r="E42" s="13" t="s">
        <v>26</v>
      </c>
      <c r="F42" s="25" t="s">
        <v>33</v>
      </c>
    </row>
    <row r="43" spans="1:6" ht="36" customHeight="1" x14ac:dyDescent="0.25">
      <c r="A43" s="31" t="s">
        <v>72</v>
      </c>
      <c r="B43" s="31"/>
      <c r="C43" s="5">
        <f>C44+C45</f>
        <v>38200000</v>
      </c>
      <c r="D43" s="6"/>
      <c r="E43" s="6"/>
      <c r="F43" s="7"/>
    </row>
    <row r="44" spans="1:6" ht="36" customHeight="1" x14ac:dyDescent="0.25">
      <c r="A44" s="7">
        <v>32</v>
      </c>
      <c r="B44" s="8" t="s">
        <v>71</v>
      </c>
      <c r="C44" s="9">
        <v>38200000</v>
      </c>
      <c r="D44" s="10" t="s">
        <v>78</v>
      </c>
      <c r="E44" s="10" t="s">
        <v>79</v>
      </c>
      <c r="F44" s="7" t="s">
        <v>43</v>
      </c>
    </row>
    <row r="45" spans="1:6" ht="36" customHeight="1" x14ac:dyDescent="0.25">
      <c r="A45" s="7">
        <v>33</v>
      </c>
      <c r="B45" s="8" t="s">
        <v>88</v>
      </c>
      <c r="C45" s="5"/>
      <c r="D45" s="10" t="s">
        <v>80</v>
      </c>
      <c r="E45" s="10" t="s">
        <v>81</v>
      </c>
      <c r="F45" s="7"/>
    </row>
    <row r="46" spans="1:6" ht="36" customHeight="1" x14ac:dyDescent="0.25">
      <c r="A46" s="31" t="s">
        <v>73</v>
      </c>
      <c r="B46" s="31"/>
      <c r="C46" s="5">
        <f>C47</f>
        <v>0</v>
      </c>
      <c r="D46" s="6"/>
      <c r="E46" s="6"/>
      <c r="F46" s="7"/>
    </row>
    <row r="47" spans="1:6" ht="36" customHeight="1" x14ac:dyDescent="0.25">
      <c r="A47" s="7">
        <v>34</v>
      </c>
      <c r="B47" s="8" t="s">
        <v>48</v>
      </c>
      <c r="C47" s="5"/>
      <c r="D47" s="26">
        <v>11.4</v>
      </c>
      <c r="E47" s="10" t="s">
        <v>84</v>
      </c>
      <c r="F47" s="7"/>
    </row>
    <row r="48" spans="1:6" ht="36" customHeight="1" x14ac:dyDescent="0.25">
      <c r="A48" s="31" t="s">
        <v>86</v>
      </c>
      <c r="B48" s="31"/>
      <c r="C48" s="5">
        <f>C49</f>
        <v>0</v>
      </c>
      <c r="D48" s="6"/>
      <c r="E48" s="6"/>
      <c r="F48" s="7"/>
    </row>
    <row r="49" spans="1:6" ht="36" customHeight="1" x14ac:dyDescent="0.25">
      <c r="A49" s="7">
        <v>35</v>
      </c>
      <c r="B49" s="17" t="s">
        <v>74</v>
      </c>
      <c r="C49" s="9"/>
      <c r="D49" s="26">
        <v>11.7</v>
      </c>
      <c r="E49" s="10" t="s">
        <v>85</v>
      </c>
      <c r="F49" s="7"/>
    </row>
    <row r="50" spans="1:6" ht="36" customHeight="1" x14ac:dyDescent="0.25">
      <c r="A50" s="30" t="s">
        <v>9</v>
      </c>
      <c r="B50" s="30"/>
      <c r="C50" s="5">
        <f>C6+C9+C15+C19+C22+C28+C43+C46+C48</f>
        <v>1724731620</v>
      </c>
      <c r="D50" s="6"/>
      <c r="E50" s="6"/>
      <c r="F50" s="7"/>
    </row>
    <row r="51" spans="1:6" ht="36" customHeight="1" x14ac:dyDescent="0.25"/>
    <row r="52" spans="1:6" ht="63" customHeight="1" x14ac:dyDescent="0.25">
      <c r="A52" s="29" t="s">
        <v>27</v>
      </c>
      <c r="B52" s="29"/>
      <c r="C52" s="29"/>
      <c r="D52" s="29"/>
      <c r="E52" s="29"/>
      <c r="F52" s="29"/>
    </row>
    <row r="53" spans="1:6" ht="36" customHeight="1" x14ac:dyDescent="0.25"/>
    <row r="54" spans="1:6" ht="36" customHeight="1" x14ac:dyDescent="0.25"/>
    <row r="57" spans="1:6" ht="36" customHeight="1" x14ac:dyDescent="0.25"/>
  </sheetData>
  <sheetProtection formatCells="0" formatColumns="0" formatRows="0" insertColumns="0" insertRows="0" insertHyperlinks="0" deleteColumns="0" deleteRows="0" sort="0" autoFilter="0" pivotTables="0"/>
  <mergeCells count="21">
    <mergeCell ref="C10:C12"/>
    <mergeCell ref="F10:F12"/>
    <mergeCell ref="C29:C31"/>
    <mergeCell ref="F29:F31"/>
    <mergeCell ref="A9:B9"/>
    <mergeCell ref="A15:B15"/>
    <mergeCell ref="A19:B19"/>
    <mergeCell ref="A22:B22"/>
    <mergeCell ref="A28:B28"/>
    <mergeCell ref="D1:F1"/>
    <mergeCell ref="A2:F2"/>
    <mergeCell ref="A3:F3"/>
    <mergeCell ref="A4:F4"/>
    <mergeCell ref="A6:B6"/>
    <mergeCell ref="A52:F52"/>
    <mergeCell ref="A50:B50"/>
    <mergeCell ref="A43:B43"/>
    <mergeCell ref="C32:C41"/>
    <mergeCell ref="F32:F41"/>
    <mergeCell ref="A46:B46"/>
    <mergeCell ref="A48:B48"/>
  </mergeCells>
  <pageMargins left="0" right="0" top="0.25" bottom="0.2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2025-02-18T10:27:52Z</dcterms:modified>
</cp:coreProperties>
</file>