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Verjnakan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4" l="1"/>
  <c r="F70" i="4"/>
  <c r="I70" i="4"/>
  <c r="G84" i="4" l="1"/>
  <c r="D80" i="4"/>
  <c r="I79" i="4"/>
  <c r="F79" i="4"/>
  <c r="I78" i="4"/>
  <c r="F78" i="4"/>
  <c r="I77" i="4"/>
  <c r="F77" i="4"/>
  <c r="I76" i="4"/>
  <c r="D75" i="4"/>
  <c r="I74" i="4"/>
  <c r="F74" i="4"/>
  <c r="I73" i="4"/>
  <c r="I72" i="4"/>
  <c r="F72" i="4"/>
  <c r="I71" i="4"/>
  <c r="F71" i="4"/>
  <c r="I68" i="4"/>
  <c r="F68" i="4"/>
  <c r="I67" i="4"/>
  <c r="F67" i="4"/>
  <c r="I66" i="4"/>
  <c r="F66" i="4"/>
  <c r="I65" i="4"/>
  <c r="I64" i="4"/>
  <c r="D63" i="4"/>
  <c r="I62" i="4"/>
  <c r="F62" i="4"/>
  <c r="I61" i="4"/>
  <c r="F61" i="4"/>
  <c r="I60" i="4"/>
  <c r="F59" i="4"/>
  <c r="I58" i="4"/>
  <c r="D57" i="4"/>
  <c r="I56" i="4"/>
  <c r="F56" i="4"/>
  <c r="I55" i="4"/>
  <c r="F55" i="4"/>
  <c r="I54" i="4"/>
  <c r="F54" i="4"/>
  <c r="I53" i="4"/>
  <c r="F53" i="4"/>
  <c r="I52" i="4"/>
  <c r="D51" i="4"/>
  <c r="I50" i="4"/>
  <c r="F50" i="4"/>
  <c r="I49" i="4"/>
  <c r="F49" i="4"/>
  <c r="I48" i="4"/>
  <c r="F48" i="4"/>
  <c r="I47" i="4"/>
  <c r="F47" i="4"/>
  <c r="I46" i="4"/>
  <c r="I45" i="4"/>
  <c r="I44" i="4"/>
  <c r="D43" i="4"/>
  <c r="I42" i="4"/>
  <c r="I41" i="4"/>
  <c r="I40" i="4"/>
  <c r="I39" i="4"/>
  <c r="D38" i="4"/>
  <c r="I37" i="4"/>
  <c r="F37" i="4"/>
  <c r="I36" i="4"/>
  <c r="F36" i="4"/>
  <c r="I35" i="4"/>
  <c r="F35" i="4"/>
  <c r="I34" i="4"/>
  <c r="F34" i="4"/>
  <c r="I33" i="4"/>
  <c r="D32" i="4"/>
  <c r="I31" i="4"/>
  <c r="F31" i="4"/>
  <c r="F30" i="4"/>
  <c r="I29" i="4"/>
  <c r="F29" i="4"/>
  <c r="I28" i="4"/>
  <c r="F28" i="4"/>
  <c r="I27" i="4"/>
  <c r="I26" i="4"/>
  <c r="F26" i="4"/>
  <c r="I25" i="4"/>
  <c r="D24" i="4"/>
  <c r="I23" i="4"/>
  <c r="F23" i="4"/>
  <c r="I22" i="4"/>
  <c r="I21" i="4"/>
  <c r="I20" i="4"/>
  <c r="F20" i="4"/>
  <c r="I19" i="4"/>
  <c r="I18" i="4"/>
  <c r="D17" i="4"/>
  <c r="I16" i="4"/>
  <c r="F16" i="4"/>
  <c r="I15" i="4"/>
  <c r="F15" i="4"/>
  <c r="I14" i="4"/>
  <c r="F14" i="4"/>
  <c r="I13" i="4"/>
  <c r="F13" i="4"/>
  <c r="I12" i="4"/>
  <c r="D11" i="4"/>
  <c r="I10" i="4"/>
  <c r="I9" i="4"/>
  <c r="F9" i="4"/>
  <c r="I8" i="4"/>
  <c r="F8" i="4"/>
  <c r="F81" i="4" l="1"/>
  <c r="F84" i="4" s="1"/>
</calcChain>
</file>

<file path=xl/sharedStrings.xml><?xml version="1.0" encoding="utf-8"?>
<sst xmlns="http://schemas.openxmlformats.org/spreadsheetml/2006/main" count="85" uniqueCount="59">
  <si>
    <t>Հ/Հ</t>
  </si>
  <si>
    <t>Հաստիքի անվանումը</t>
  </si>
  <si>
    <t>Հաստիքային միավորը</t>
  </si>
  <si>
    <t>Պաշտոնային դրույքաչափը /ՀՀ դրամ/</t>
  </si>
  <si>
    <t>Համայնքի ղեկավար</t>
  </si>
  <si>
    <t xml:space="preserve">Համայնքի ղեկավարի 1-ին տեղակալ </t>
  </si>
  <si>
    <t>Համայնքի ղեկավարի տեղակալ</t>
  </si>
  <si>
    <t>Համայնքի ղեկավարի օգնական</t>
  </si>
  <si>
    <t>Համայնքի ղեկավարի խորհրդական</t>
  </si>
  <si>
    <t>Մամուլի քարտուղար</t>
  </si>
  <si>
    <t>ՀԱՄԱՅՆՔԱՅԻՆ ԾԱՌԱՅՈՒԹՅԱՆ ՊԱՇՏՈՆՆԵՐ</t>
  </si>
  <si>
    <t xml:space="preserve">Աշխատակազմի քարտուղար </t>
  </si>
  <si>
    <t>Բաժնի պետ</t>
  </si>
  <si>
    <t xml:space="preserve">Գլխավոր մասնագետ </t>
  </si>
  <si>
    <t>Առաջատար մասնագետ</t>
  </si>
  <si>
    <t>1-ին կարգի մասնագետ</t>
  </si>
  <si>
    <t>Գլխավոր մասնագետ</t>
  </si>
  <si>
    <t>Աշխատակազմի մասնագետներ</t>
  </si>
  <si>
    <t>ՏԵԽՆԻԿԱԿԱՆ ՍՊԱՍԱՐԿՄԱՆ ԱՆՁՆԱԿԱԶՄ</t>
  </si>
  <si>
    <t>Վարորդ</t>
  </si>
  <si>
    <t>Տնտեսվար</t>
  </si>
  <si>
    <t>Էլեկտրիկ</t>
  </si>
  <si>
    <t>Հավաքարար</t>
  </si>
  <si>
    <t>Պահակ</t>
  </si>
  <si>
    <t>Անասնաբույժ</t>
  </si>
  <si>
    <t>Աշխատավարձ ընդամենը</t>
  </si>
  <si>
    <t>Ընդամենը</t>
  </si>
  <si>
    <t>ՀԱՄԱՅՆՔԱՅԻՆ ՎԱՐՉԱԿԱՆ ՊԱՇՏՈՆՆԵՐ</t>
  </si>
  <si>
    <t xml:space="preserve">                    Համայնքի ղեկավար՝</t>
  </si>
  <si>
    <t>Քարտուղարության, անձնակազմի կառավարման,  տեղեկատվական տեխնոլոգիաների  բաժին</t>
  </si>
  <si>
    <t xml:space="preserve">1-ին կարգի մասնագետ </t>
  </si>
  <si>
    <t>Քաղաքացիական աշխատանք իրականացնող աշխատակազմ</t>
  </si>
  <si>
    <t>Նկարիչ-օպերատոր</t>
  </si>
  <si>
    <t>Վարչական ղեկավարներ</t>
  </si>
  <si>
    <t>ԱՐՍԵՆ ԱՂԱԲԱԲՅԱՆ</t>
  </si>
  <si>
    <t>Կողբ, Բերդավան</t>
  </si>
  <si>
    <t>Ջուջևան, Դովեղ, Բարեկամավան, Լճկաձոր, Դեղձավան</t>
  </si>
  <si>
    <t>Արխիվի պատասխանատու</t>
  </si>
  <si>
    <t>Ֆինանսատնտեսագիտական, եկամուտների հաշվառման, հավաքագրման  և գնումների բաժին</t>
  </si>
  <si>
    <t>Գործավար</t>
  </si>
  <si>
    <t>Արճիս, Դեբեդավան, Պտղավան, Հաղթանակ, Զորական,  Ոսկեպար,  Ոսկեվան,  Բաղանիս ,</t>
  </si>
  <si>
    <t>Բագրատաշեն, Այրում, Կոթի</t>
  </si>
  <si>
    <t>Զարգացման ծրագրերի, տուրիզմի,առևտրի և սպասարկման   բաժին</t>
  </si>
  <si>
    <t>գլխավոր մասնագետ</t>
  </si>
  <si>
    <t>Գլխավոր մասնագետ    ՔԿԱԳ</t>
  </si>
  <si>
    <t>բաժնի պետ</t>
  </si>
  <si>
    <t>Քաղաքաշինության և հողաշինության, գյուղատնտեսության և բնապահպանության բաժին</t>
  </si>
  <si>
    <t>ընդամենը</t>
  </si>
  <si>
    <t>ՀԱՅԱՍՏԱՆԻ ՀԱՆՐԱՊԵՏՈՒԹՅԱՆ ՏԱՎՈՒՇԻ ՄԱՐԶԻ ՆՈՅԵՄԲԵՐՅԱՆԻ  ՀԱՄԱՅՆՔԱՊԵՏԱՐԱՆԻ ԱՇԽԱՏԱԿԱԶՄԻ ՀԱՍՏԻՔԱՑՈՒՑԱԿԸ, ՊԱՇՏՈՆԱՅԻՆ ԴՐՈՒՅՔԱՉԱՓԵՐԸ ԵՎ ԱՇԽԱՏԱԿԻՑՆԵՐԻ ԹՎԱՔԱՆԱԿԸ</t>
  </si>
  <si>
    <t>ՀԱՄԱՅՆՔԱՅԻՆ ՔԱՂԱՔԱԿԱՆ   ՊԱՇՏՈՆՆԵՐ</t>
  </si>
  <si>
    <t>ՀԱՄԱՅՆՔԱՅԻՆ ՀԱՅԵՑՈՂԱԿԱՆ   ՊԱՇՏՈՆՆԵՐ</t>
  </si>
  <si>
    <t xml:space="preserve">ԸՆԴԱՄԵՆԸ </t>
  </si>
  <si>
    <t>ԸՆԴԱՄԵՆԸ</t>
  </si>
  <si>
    <t xml:space="preserve">Հավելված 2 </t>
  </si>
  <si>
    <t>Կրթության, մշակույթի, սոցիալական աջակցության, սպորտի և երիտասարդության հարցերի բաժին</t>
  </si>
  <si>
    <t>Գործավար/ադմինիստրատոր</t>
  </si>
  <si>
    <t>փորձագետ</t>
  </si>
  <si>
    <t xml:space="preserve">      Աշխատակիցների թվաքանակը` 135</t>
  </si>
  <si>
    <t xml:space="preserve">                                                     ՀՀ Տավուշի մարզի Նոյեմբերյան համայնքի ավագանու    14.11.2025թ․-ի      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</si>
</sst>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8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/>
    </xf>
    <xf numFmtId="166" fontId="6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vertical="center"/>
    </xf>
    <xf numFmtId="166" fontId="16" fillId="0" borderId="1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166" fontId="11" fillId="0" borderId="1" xfId="1" applyNumberFormat="1" applyFont="1" applyBorder="1" applyAlignment="1">
      <alignment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vertical="center"/>
    </xf>
    <xf numFmtId="166" fontId="17" fillId="0" borderId="1" xfId="1" applyNumberFormat="1" applyFont="1" applyBorder="1" applyAlignment="1">
      <alignment vertical="center"/>
    </xf>
    <xf numFmtId="166" fontId="17" fillId="0" borderId="1" xfId="1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vertical="center"/>
    </xf>
    <xf numFmtId="164" fontId="13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66" fontId="22" fillId="0" borderId="1" xfId="1" applyNumberFormat="1" applyFont="1" applyBorder="1" applyAlignment="1">
      <alignment horizontal="center" vertical="center" wrapText="1"/>
    </xf>
    <xf numFmtId="166" fontId="2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Normal="100" workbookViewId="0">
      <selection activeCell="P13" sqref="P13"/>
    </sheetView>
  </sheetViews>
  <sheetFormatPr defaultColWidth="9.140625" defaultRowHeight="15" x14ac:dyDescent="0.25"/>
  <cols>
    <col min="1" max="1" width="1.85546875" style="10" customWidth="1"/>
    <col min="2" max="2" width="5.5703125" style="11" customWidth="1"/>
    <col min="3" max="3" width="42.5703125" style="12" customWidth="1"/>
    <col min="4" max="4" width="6.7109375" style="10" customWidth="1"/>
    <col min="5" max="5" width="17.28515625" style="10" hidden="1" customWidth="1"/>
    <col min="6" max="6" width="12.85546875" style="10" hidden="1" customWidth="1"/>
    <col min="7" max="7" width="2.85546875" style="10" hidden="1" customWidth="1"/>
    <col min="8" max="8" width="20.140625" style="10" bestFit="1" customWidth="1"/>
    <col min="9" max="9" width="12.85546875" style="10" bestFit="1" customWidth="1"/>
    <col min="10" max="10" width="12.5703125" style="10" bestFit="1" customWidth="1"/>
    <col min="11" max="16384" width="9.140625" style="10"/>
  </cols>
  <sheetData>
    <row r="1" spans="1:9" ht="12" customHeight="1" x14ac:dyDescent="0.25">
      <c r="E1" s="37" t="s">
        <v>53</v>
      </c>
    </row>
    <row r="2" spans="1:9" ht="33.75" customHeight="1" x14ac:dyDescent="0.25">
      <c r="B2" s="68" t="s">
        <v>58</v>
      </c>
      <c r="C2" s="68"/>
      <c r="D2" s="68"/>
      <c r="E2" s="68"/>
      <c r="F2" s="68"/>
      <c r="G2" s="68"/>
      <c r="H2" s="68"/>
      <c r="I2" s="68"/>
    </row>
    <row r="3" spans="1:9" ht="27" customHeight="1" x14ac:dyDescent="0.25">
      <c r="B3" s="68" t="s">
        <v>48</v>
      </c>
      <c r="C3" s="68"/>
      <c r="D3" s="68"/>
      <c r="E3" s="68"/>
      <c r="F3" s="68"/>
      <c r="G3" s="68"/>
      <c r="H3" s="68"/>
      <c r="I3" s="68"/>
    </row>
    <row r="4" spans="1:9" x14ac:dyDescent="0.25">
      <c r="A4" s="76" t="s">
        <v>57</v>
      </c>
      <c r="B4" s="76"/>
      <c r="C4" s="76"/>
      <c r="D4" s="76"/>
      <c r="E4" s="76"/>
      <c r="F4" s="76"/>
      <c r="G4" s="76"/>
      <c r="H4" s="76"/>
      <c r="I4" s="76"/>
    </row>
    <row r="5" spans="1:9" ht="0.75" customHeight="1" x14ac:dyDescent="0.25">
      <c r="B5" s="7"/>
    </row>
    <row r="6" spans="1:9" s="13" customFormat="1" ht="34.5" customHeight="1" x14ac:dyDescent="0.25">
      <c r="B6" s="8" t="s">
        <v>0</v>
      </c>
      <c r="C6" s="9" t="s">
        <v>1</v>
      </c>
      <c r="D6" s="8" t="s">
        <v>2</v>
      </c>
      <c r="E6" s="8" t="s">
        <v>3</v>
      </c>
      <c r="F6" s="9" t="s">
        <v>25</v>
      </c>
      <c r="G6" s="20"/>
      <c r="H6" s="8" t="s">
        <v>3</v>
      </c>
      <c r="I6" s="9" t="s">
        <v>25</v>
      </c>
    </row>
    <row r="7" spans="1:9" ht="25.5" customHeight="1" x14ac:dyDescent="0.25">
      <c r="B7" s="80" t="s">
        <v>49</v>
      </c>
      <c r="C7" s="80"/>
      <c r="D7" s="3"/>
      <c r="E7" s="1"/>
      <c r="F7" s="14"/>
      <c r="G7" s="14"/>
      <c r="H7" s="1"/>
      <c r="I7" s="14"/>
    </row>
    <row r="8" spans="1:9" x14ac:dyDescent="0.25">
      <c r="B8" s="1">
        <v>1</v>
      </c>
      <c r="C8" s="2" t="s">
        <v>4</v>
      </c>
      <c r="D8" s="1">
        <v>1</v>
      </c>
      <c r="E8" s="46">
        <v>460000</v>
      </c>
      <c r="F8" s="47">
        <f>E8*D8</f>
        <v>460000</v>
      </c>
      <c r="G8" s="47"/>
      <c r="H8" s="46">
        <v>590000</v>
      </c>
      <c r="I8" s="47">
        <f>D8*H8</f>
        <v>590000</v>
      </c>
    </row>
    <row r="9" spans="1:9" ht="20.25" customHeight="1" x14ac:dyDescent="0.25">
      <c r="B9" s="1">
        <v>2</v>
      </c>
      <c r="C9" s="2" t="s">
        <v>5</v>
      </c>
      <c r="D9" s="1">
        <v>1</v>
      </c>
      <c r="E9" s="46">
        <v>370000</v>
      </c>
      <c r="F9" s="47">
        <f t="shared" ref="F9:F62" si="0">E9*D9</f>
        <v>370000</v>
      </c>
      <c r="G9" s="47"/>
      <c r="H9" s="46">
        <v>475000</v>
      </c>
      <c r="I9" s="47">
        <f t="shared" ref="I9:I74" si="1">D9*H9</f>
        <v>475000</v>
      </c>
    </row>
    <row r="10" spans="1:9" ht="20.25" customHeight="1" x14ac:dyDescent="0.25">
      <c r="B10" s="1">
        <v>3</v>
      </c>
      <c r="C10" s="2" t="s">
        <v>6</v>
      </c>
      <c r="D10" s="1">
        <v>1</v>
      </c>
      <c r="E10" s="46">
        <v>350000</v>
      </c>
      <c r="F10" s="47">
        <v>350000</v>
      </c>
      <c r="G10" s="47"/>
      <c r="H10" s="46">
        <v>450000</v>
      </c>
      <c r="I10" s="47">
        <f t="shared" si="1"/>
        <v>450000</v>
      </c>
    </row>
    <row r="11" spans="1:9" ht="20.25" customHeight="1" x14ac:dyDescent="0.25">
      <c r="B11" s="1"/>
      <c r="C11" s="38" t="s">
        <v>51</v>
      </c>
      <c r="D11" s="1">
        <f>SUM(D8:D10)</f>
        <v>3</v>
      </c>
      <c r="E11" s="46"/>
      <c r="F11" s="47"/>
      <c r="G11" s="47"/>
      <c r="H11" s="46"/>
      <c r="I11" s="47">
        <v>1515000</v>
      </c>
    </row>
    <row r="12" spans="1:9" x14ac:dyDescent="0.25">
      <c r="B12" s="1"/>
      <c r="C12" s="80" t="s">
        <v>50</v>
      </c>
      <c r="D12" s="80"/>
      <c r="E12" s="46"/>
      <c r="F12" s="47"/>
      <c r="G12" s="47"/>
      <c r="H12" s="46"/>
      <c r="I12" s="47">
        <f t="shared" si="1"/>
        <v>0</v>
      </c>
    </row>
    <row r="13" spans="1:9" x14ac:dyDescent="0.25">
      <c r="B13" s="1">
        <v>4</v>
      </c>
      <c r="C13" s="30" t="s">
        <v>8</v>
      </c>
      <c r="D13" s="1">
        <v>1</v>
      </c>
      <c r="E13" s="46">
        <v>330000</v>
      </c>
      <c r="F13" s="47">
        <f t="shared" si="0"/>
        <v>330000</v>
      </c>
      <c r="G13" s="47"/>
      <c r="H13" s="46">
        <v>420000</v>
      </c>
      <c r="I13" s="47">
        <f t="shared" si="1"/>
        <v>420000</v>
      </c>
    </row>
    <row r="14" spans="1:9" x14ac:dyDescent="0.25">
      <c r="B14" s="1">
        <v>5</v>
      </c>
      <c r="C14" s="30" t="s">
        <v>7</v>
      </c>
      <c r="D14" s="1">
        <v>1</v>
      </c>
      <c r="E14" s="46">
        <v>300000</v>
      </c>
      <c r="F14" s="47">
        <f>E14*D14</f>
        <v>300000</v>
      </c>
      <c r="G14" s="47"/>
      <c r="H14" s="46">
        <v>385000</v>
      </c>
      <c r="I14" s="47">
        <f t="shared" si="1"/>
        <v>385000</v>
      </c>
    </row>
    <row r="15" spans="1:9" x14ac:dyDescent="0.25">
      <c r="B15" s="1">
        <v>6</v>
      </c>
      <c r="C15" s="45" t="s">
        <v>56</v>
      </c>
      <c r="D15" s="1">
        <v>4</v>
      </c>
      <c r="E15" s="46">
        <v>210000</v>
      </c>
      <c r="F15" s="47">
        <f>E15*D15</f>
        <v>840000</v>
      </c>
      <c r="G15" s="47"/>
      <c r="H15" s="46">
        <v>250000</v>
      </c>
      <c r="I15" s="47">
        <f t="shared" si="1"/>
        <v>1000000</v>
      </c>
    </row>
    <row r="16" spans="1:9" x14ac:dyDescent="0.25">
      <c r="B16" s="1">
        <v>7</v>
      </c>
      <c r="C16" s="2" t="s">
        <v>9</v>
      </c>
      <c r="D16" s="1">
        <v>1</v>
      </c>
      <c r="E16" s="46">
        <v>200000</v>
      </c>
      <c r="F16" s="47">
        <f t="shared" si="0"/>
        <v>200000</v>
      </c>
      <c r="G16" s="47"/>
      <c r="H16" s="46">
        <v>280000</v>
      </c>
      <c r="I16" s="47">
        <f t="shared" si="1"/>
        <v>280000</v>
      </c>
    </row>
    <row r="17" spans="2:9" x14ac:dyDescent="0.25">
      <c r="B17" s="1"/>
      <c r="C17" s="38" t="s">
        <v>52</v>
      </c>
      <c r="D17" s="1">
        <f>SUM(D13:D16)</f>
        <v>7</v>
      </c>
      <c r="E17" s="46"/>
      <c r="F17" s="47"/>
      <c r="G17" s="47"/>
      <c r="H17" s="46"/>
      <c r="I17" s="47">
        <v>2085000</v>
      </c>
    </row>
    <row r="18" spans="2:9" x14ac:dyDescent="0.25">
      <c r="B18" s="1"/>
      <c r="C18" s="3" t="s">
        <v>27</v>
      </c>
      <c r="D18" s="1"/>
      <c r="E18" s="46"/>
      <c r="F18" s="47"/>
      <c r="G18" s="47"/>
      <c r="H18" s="46"/>
      <c r="I18" s="47">
        <f t="shared" si="1"/>
        <v>0</v>
      </c>
    </row>
    <row r="19" spans="2:9" x14ac:dyDescent="0.25">
      <c r="B19" s="1"/>
      <c r="C19" s="21" t="s">
        <v>33</v>
      </c>
      <c r="D19" s="1"/>
      <c r="E19" s="46"/>
      <c r="F19" s="47"/>
      <c r="G19" s="47"/>
      <c r="H19" s="46"/>
      <c r="I19" s="47">
        <f t="shared" si="1"/>
        <v>0</v>
      </c>
    </row>
    <row r="20" spans="2:9" s="22" customFormat="1" ht="15" customHeight="1" x14ac:dyDescent="0.25">
      <c r="B20" s="24">
        <v>1</v>
      </c>
      <c r="C20" s="23" t="s">
        <v>35</v>
      </c>
      <c r="D20" s="29">
        <v>2</v>
      </c>
      <c r="E20" s="48">
        <v>300000</v>
      </c>
      <c r="F20" s="49">
        <f t="shared" si="0"/>
        <v>600000</v>
      </c>
      <c r="G20" s="50"/>
      <c r="H20" s="48">
        <v>385000</v>
      </c>
      <c r="I20" s="47">
        <f>D20*H20</f>
        <v>770000</v>
      </c>
    </row>
    <row r="21" spans="2:9" s="22" customFormat="1" ht="16.5" customHeight="1" x14ac:dyDescent="0.25">
      <c r="B21" s="24">
        <v>2</v>
      </c>
      <c r="C21" s="23" t="s">
        <v>41</v>
      </c>
      <c r="D21" s="29">
        <v>3</v>
      </c>
      <c r="E21" s="48">
        <v>270000</v>
      </c>
      <c r="F21" s="51">
        <v>810000</v>
      </c>
      <c r="G21" s="50"/>
      <c r="H21" s="48">
        <v>345000</v>
      </c>
      <c r="I21" s="47">
        <f>D21*H21</f>
        <v>1035000</v>
      </c>
    </row>
    <row r="22" spans="2:9" s="22" customFormat="1" ht="45" x14ac:dyDescent="0.25">
      <c r="B22" s="24">
        <v>3</v>
      </c>
      <c r="C22" s="23" t="s">
        <v>40</v>
      </c>
      <c r="D22" s="29">
        <v>8</v>
      </c>
      <c r="E22" s="48">
        <v>250000</v>
      </c>
      <c r="F22" s="49">
        <v>2000000</v>
      </c>
      <c r="G22" s="50"/>
      <c r="H22" s="48">
        <v>320000</v>
      </c>
      <c r="I22" s="47">
        <f>D22*H22</f>
        <v>2560000</v>
      </c>
    </row>
    <row r="23" spans="2:9" s="22" customFormat="1" ht="30" customHeight="1" x14ac:dyDescent="0.25">
      <c r="B23" s="24">
        <v>4</v>
      </c>
      <c r="C23" s="23" t="s">
        <v>36</v>
      </c>
      <c r="D23" s="29">
        <v>5</v>
      </c>
      <c r="E23" s="48">
        <v>230000</v>
      </c>
      <c r="F23" s="49">
        <f t="shared" si="0"/>
        <v>1150000</v>
      </c>
      <c r="G23" s="50"/>
      <c r="H23" s="48">
        <v>295000</v>
      </c>
      <c r="I23" s="47">
        <f t="shared" si="1"/>
        <v>1475000</v>
      </c>
    </row>
    <row r="24" spans="2:9" s="22" customFormat="1" ht="30" customHeight="1" x14ac:dyDescent="0.25">
      <c r="B24" s="24"/>
      <c r="C24" s="23" t="s">
        <v>52</v>
      </c>
      <c r="D24" s="29">
        <f>SUM(D20:D23)</f>
        <v>18</v>
      </c>
      <c r="E24" s="48"/>
      <c r="F24" s="49"/>
      <c r="G24" s="50"/>
      <c r="H24" s="48"/>
      <c r="I24" s="47">
        <v>5840000</v>
      </c>
    </row>
    <row r="25" spans="2:9" ht="18.75" customHeight="1" x14ac:dyDescent="0.25">
      <c r="B25" s="80" t="s">
        <v>10</v>
      </c>
      <c r="C25" s="80"/>
      <c r="D25" s="3"/>
      <c r="E25" s="46"/>
      <c r="F25" s="47"/>
      <c r="G25" s="47"/>
      <c r="H25" s="46"/>
      <c r="I25" s="47">
        <f t="shared" si="1"/>
        <v>0</v>
      </c>
    </row>
    <row r="26" spans="2:9" x14ac:dyDescent="0.25">
      <c r="B26" s="1">
        <v>1</v>
      </c>
      <c r="C26" s="2" t="s">
        <v>11</v>
      </c>
      <c r="D26" s="1">
        <v>1</v>
      </c>
      <c r="E26" s="46">
        <v>350000</v>
      </c>
      <c r="F26" s="47">
        <f t="shared" si="0"/>
        <v>350000</v>
      </c>
      <c r="G26" s="47"/>
      <c r="H26" s="46">
        <v>450000</v>
      </c>
      <c r="I26" s="47">
        <f t="shared" si="1"/>
        <v>450000</v>
      </c>
    </row>
    <row r="27" spans="2:9" ht="45.75" customHeight="1" x14ac:dyDescent="0.25">
      <c r="B27" s="77" t="s">
        <v>46</v>
      </c>
      <c r="C27" s="77"/>
      <c r="D27" s="4"/>
      <c r="E27" s="52"/>
      <c r="F27" s="47"/>
      <c r="G27" s="47"/>
      <c r="H27" s="52"/>
      <c r="I27" s="47">
        <f t="shared" si="1"/>
        <v>0</v>
      </c>
    </row>
    <row r="28" spans="2:9" x14ac:dyDescent="0.25">
      <c r="B28" s="1">
        <v>1</v>
      </c>
      <c r="C28" s="2" t="s">
        <v>12</v>
      </c>
      <c r="D28" s="1">
        <v>1</v>
      </c>
      <c r="E28" s="46">
        <v>310000</v>
      </c>
      <c r="F28" s="47">
        <f t="shared" si="0"/>
        <v>310000</v>
      </c>
      <c r="G28" s="47"/>
      <c r="H28" s="46">
        <v>400000</v>
      </c>
      <c r="I28" s="47">
        <f t="shared" si="1"/>
        <v>400000</v>
      </c>
    </row>
    <row r="29" spans="2:9" x14ac:dyDescent="0.25">
      <c r="B29" s="1">
        <v>2</v>
      </c>
      <c r="C29" s="2" t="s">
        <v>13</v>
      </c>
      <c r="D29" s="1">
        <v>2</v>
      </c>
      <c r="E29" s="46">
        <v>210000</v>
      </c>
      <c r="F29" s="47">
        <f t="shared" si="0"/>
        <v>420000</v>
      </c>
      <c r="G29" s="47"/>
      <c r="H29" s="46">
        <v>300000</v>
      </c>
      <c r="I29" s="47">
        <f t="shared" si="1"/>
        <v>600000</v>
      </c>
    </row>
    <row r="30" spans="2:9" x14ac:dyDescent="0.25">
      <c r="B30" s="1">
        <v>3</v>
      </c>
      <c r="C30" s="2" t="s">
        <v>14</v>
      </c>
      <c r="D30" s="24">
        <v>6</v>
      </c>
      <c r="E30" s="46">
        <v>170000</v>
      </c>
      <c r="F30" s="47">
        <f t="shared" si="0"/>
        <v>1020000</v>
      </c>
      <c r="G30" s="47"/>
      <c r="H30" s="46">
        <v>220000</v>
      </c>
      <c r="I30" s="64">
        <v>1320000</v>
      </c>
    </row>
    <row r="31" spans="2:9" x14ac:dyDescent="0.25">
      <c r="B31" s="1">
        <v>4</v>
      </c>
      <c r="C31" s="2" t="s">
        <v>15</v>
      </c>
      <c r="D31" s="1">
        <v>8</v>
      </c>
      <c r="E31" s="46">
        <v>150000</v>
      </c>
      <c r="F31" s="47">
        <f>E31*D31</f>
        <v>1200000</v>
      </c>
      <c r="G31" s="47"/>
      <c r="H31" s="46">
        <v>190000</v>
      </c>
      <c r="I31" s="47">
        <f t="shared" si="1"/>
        <v>1520000</v>
      </c>
    </row>
    <row r="32" spans="2:9" x14ac:dyDescent="0.25">
      <c r="B32" s="14"/>
      <c r="C32" s="36" t="s">
        <v>47</v>
      </c>
      <c r="D32" s="67">
        <f>SUM(D28:D31)</f>
        <v>17</v>
      </c>
      <c r="E32" s="47"/>
      <c r="F32" s="47"/>
      <c r="G32" s="47"/>
      <c r="H32" s="47"/>
      <c r="I32" s="47">
        <v>3840000</v>
      </c>
    </row>
    <row r="33" spans="1:9" ht="31.5" customHeight="1" x14ac:dyDescent="0.25">
      <c r="B33" s="77" t="s">
        <v>38</v>
      </c>
      <c r="C33" s="77"/>
      <c r="D33" s="4"/>
      <c r="E33" s="52"/>
      <c r="F33" s="47"/>
      <c r="G33" s="47"/>
      <c r="H33" s="52"/>
      <c r="I33" s="47">
        <f t="shared" si="1"/>
        <v>0</v>
      </c>
    </row>
    <row r="34" spans="1:9" x14ac:dyDescent="0.25">
      <c r="A34" s="25"/>
      <c r="B34" s="26">
        <v>1</v>
      </c>
      <c r="C34" s="27" t="s">
        <v>12</v>
      </c>
      <c r="D34" s="26">
        <v>1</v>
      </c>
      <c r="E34" s="53">
        <v>310000</v>
      </c>
      <c r="F34" s="54">
        <f t="shared" si="0"/>
        <v>310000</v>
      </c>
      <c r="G34" s="55"/>
      <c r="H34" s="53">
        <v>400000</v>
      </c>
      <c r="I34" s="47">
        <f t="shared" si="1"/>
        <v>400000</v>
      </c>
    </row>
    <row r="35" spans="1:9" x14ac:dyDescent="0.25">
      <c r="A35" s="25"/>
      <c r="B35" s="26">
        <v>2</v>
      </c>
      <c r="C35" s="27" t="s">
        <v>16</v>
      </c>
      <c r="D35" s="26">
        <v>3</v>
      </c>
      <c r="E35" s="53">
        <v>210000</v>
      </c>
      <c r="F35" s="54">
        <f t="shared" si="0"/>
        <v>630000</v>
      </c>
      <c r="G35" s="55"/>
      <c r="H35" s="46">
        <v>300000</v>
      </c>
      <c r="I35" s="47">
        <f t="shared" si="1"/>
        <v>900000</v>
      </c>
    </row>
    <row r="36" spans="1:9" x14ac:dyDescent="0.25">
      <c r="A36" s="25"/>
      <c r="B36" s="26">
        <v>3</v>
      </c>
      <c r="C36" s="27" t="s">
        <v>14</v>
      </c>
      <c r="D36" s="26">
        <v>12</v>
      </c>
      <c r="E36" s="53">
        <v>170000</v>
      </c>
      <c r="F36" s="54">
        <f t="shared" si="0"/>
        <v>2040000</v>
      </c>
      <c r="G36" s="55"/>
      <c r="H36" s="53">
        <v>220000</v>
      </c>
      <c r="I36" s="47">
        <f t="shared" si="1"/>
        <v>2640000</v>
      </c>
    </row>
    <row r="37" spans="1:9" x14ac:dyDescent="0.25">
      <c r="A37" s="25"/>
      <c r="B37" s="26">
        <v>4</v>
      </c>
      <c r="C37" s="27" t="s">
        <v>15</v>
      </c>
      <c r="D37" s="26">
        <v>10</v>
      </c>
      <c r="E37" s="53">
        <v>150000</v>
      </c>
      <c r="F37" s="54">
        <f>E37*D37</f>
        <v>1500000</v>
      </c>
      <c r="G37" s="55"/>
      <c r="H37" s="53">
        <v>190000</v>
      </c>
      <c r="I37" s="47">
        <f t="shared" si="1"/>
        <v>1900000</v>
      </c>
    </row>
    <row r="38" spans="1:9" x14ac:dyDescent="0.25">
      <c r="A38" s="25"/>
      <c r="B38" s="34"/>
      <c r="C38" s="35" t="s">
        <v>52</v>
      </c>
      <c r="D38" s="26">
        <f>SUM(D34:D37)</f>
        <v>26</v>
      </c>
      <c r="E38" s="53"/>
      <c r="F38" s="54"/>
      <c r="G38" s="55"/>
      <c r="H38" s="53"/>
      <c r="I38" s="47">
        <v>5840000</v>
      </c>
    </row>
    <row r="39" spans="1:9" ht="42.75" customHeight="1" x14ac:dyDescent="0.25">
      <c r="A39" s="25"/>
      <c r="B39" s="78" t="s">
        <v>54</v>
      </c>
      <c r="C39" s="79"/>
      <c r="D39" s="26"/>
      <c r="E39" s="53"/>
      <c r="F39" s="54"/>
      <c r="G39" s="55"/>
      <c r="H39" s="53"/>
      <c r="I39" s="47">
        <f t="shared" si="1"/>
        <v>0</v>
      </c>
    </row>
    <row r="40" spans="1:9" x14ac:dyDescent="0.25">
      <c r="A40" s="25"/>
      <c r="B40" s="26">
        <v>1</v>
      </c>
      <c r="C40" s="27" t="s">
        <v>45</v>
      </c>
      <c r="D40" s="26">
        <v>1</v>
      </c>
      <c r="E40" s="53">
        <v>310000</v>
      </c>
      <c r="F40" s="54">
        <v>310000</v>
      </c>
      <c r="G40" s="55"/>
      <c r="H40" s="53">
        <v>400000</v>
      </c>
      <c r="I40" s="47">
        <f t="shared" si="1"/>
        <v>400000</v>
      </c>
    </row>
    <row r="41" spans="1:9" x14ac:dyDescent="0.25">
      <c r="A41" s="25"/>
      <c r="B41" s="26">
        <v>2</v>
      </c>
      <c r="C41" s="27" t="s">
        <v>43</v>
      </c>
      <c r="D41" s="26">
        <v>1</v>
      </c>
      <c r="E41" s="53">
        <v>210000</v>
      </c>
      <c r="F41" s="54">
        <v>210000</v>
      </c>
      <c r="G41" s="55"/>
      <c r="H41" s="46">
        <v>300000</v>
      </c>
      <c r="I41" s="47">
        <f t="shared" si="1"/>
        <v>300000</v>
      </c>
    </row>
    <row r="42" spans="1:9" x14ac:dyDescent="0.25">
      <c r="A42" s="25"/>
      <c r="B42" s="26">
        <v>3</v>
      </c>
      <c r="C42" s="27" t="s">
        <v>14</v>
      </c>
      <c r="D42" s="26">
        <v>4</v>
      </c>
      <c r="E42" s="53">
        <v>170000</v>
      </c>
      <c r="F42" s="54">
        <v>680000</v>
      </c>
      <c r="G42" s="55"/>
      <c r="H42" s="53">
        <v>220000</v>
      </c>
      <c r="I42" s="47">
        <f t="shared" si="1"/>
        <v>880000</v>
      </c>
    </row>
    <row r="43" spans="1:9" x14ac:dyDescent="0.25">
      <c r="A43" s="25"/>
      <c r="B43" s="26"/>
      <c r="C43" s="27" t="s">
        <v>52</v>
      </c>
      <c r="D43" s="26">
        <f>SUM(D40:D42)</f>
        <v>6</v>
      </c>
      <c r="E43" s="53"/>
      <c r="F43" s="54"/>
      <c r="G43" s="55"/>
      <c r="H43" s="53"/>
      <c r="I43" s="47">
        <v>1580000</v>
      </c>
    </row>
    <row r="44" spans="1:9" x14ac:dyDescent="0.25">
      <c r="A44" s="25"/>
      <c r="B44" s="26"/>
      <c r="C44" s="27"/>
      <c r="D44" s="26"/>
      <c r="E44" s="53"/>
      <c r="F44" s="54"/>
      <c r="G44" s="55"/>
      <c r="H44" s="53"/>
      <c r="I44" s="47">
        <f t="shared" si="1"/>
        <v>0</v>
      </c>
    </row>
    <row r="45" spans="1:9" x14ac:dyDescent="0.25">
      <c r="A45" s="25"/>
      <c r="B45" s="26"/>
      <c r="C45" s="27"/>
      <c r="D45" s="26"/>
      <c r="E45" s="53"/>
      <c r="F45" s="54"/>
      <c r="G45" s="55"/>
      <c r="H45" s="53"/>
      <c r="I45" s="47">
        <f t="shared" si="1"/>
        <v>0</v>
      </c>
    </row>
    <row r="46" spans="1:9" ht="25.5" customHeight="1" x14ac:dyDescent="0.25">
      <c r="B46" s="77" t="s">
        <v>42</v>
      </c>
      <c r="C46" s="77"/>
      <c r="D46" s="4"/>
      <c r="E46" s="52"/>
      <c r="F46" s="47"/>
      <c r="G46" s="47"/>
      <c r="H46" s="52"/>
      <c r="I46" s="47">
        <f t="shared" si="1"/>
        <v>0</v>
      </c>
    </row>
    <row r="47" spans="1:9" x14ac:dyDescent="0.25">
      <c r="B47" s="1">
        <v>1</v>
      </c>
      <c r="C47" s="2" t="s">
        <v>12</v>
      </c>
      <c r="D47" s="1">
        <v>1</v>
      </c>
      <c r="E47" s="46">
        <v>310000</v>
      </c>
      <c r="F47" s="47">
        <f t="shared" si="0"/>
        <v>310000</v>
      </c>
      <c r="G47" s="47"/>
      <c r="H47" s="46">
        <v>400000</v>
      </c>
      <c r="I47" s="47">
        <f t="shared" si="1"/>
        <v>400000</v>
      </c>
    </row>
    <row r="48" spans="1:9" x14ac:dyDescent="0.25">
      <c r="B48" s="1">
        <v>2</v>
      </c>
      <c r="C48" s="2" t="s">
        <v>16</v>
      </c>
      <c r="D48" s="1">
        <v>2</v>
      </c>
      <c r="E48" s="46">
        <v>210000</v>
      </c>
      <c r="F48" s="47">
        <f t="shared" si="0"/>
        <v>420000</v>
      </c>
      <c r="G48" s="47"/>
      <c r="H48" s="46">
        <v>300000</v>
      </c>
      <c r="I48" s="47">
        <f t="shared" si="1"/>
        <v>600000</v>
      </c>
    </row>
    <row r="49" spans="2:9" x14ac:dyDescent="0.25">
      <c r="B49" s="1">
        <v>3</v>
      </c>
      <c r="C49" s="30" t="s">
        <v>14</v>
      </c>
      <c r="D49" s="1">
        <v>2</v>
      </c>
      <c r="E49" s="46">
        <v>170000</v>
      </c>
      <c r="F49" s="47">
        <f t="shared" si="0"/>
        <v>340000</v>
      </c>
      <c r="G49" s="47"/>
      <c r="H49" s="46">
        <v>220000</v>
      </c>
      <c r="I49" s="47">
        <f t="shared" si="1"/>
        <v>440000</v>
      </c>
    </row>
    <row r="50" spans="2:9" x14ac:dyDescent="0.25">
      <c r="B50" s="1">
        <v>4</v>
      </c>
      <c r="C50" s="30" t="s">
        <v>15</v>
      </c>
      <c r="D50" s="1">
        <v>2</v>
      </c>
      <c r="E50" s="46">
        <v>150000</v>
      </c>
      <c r="F50" s="47">
        <f t="shared" si="0"/>
        <v>300000</v>
      </c>
      <c r="G50" s="47"/>
      <c r="H50" s="46">
        <v>190000</v>
      </c>
      <c r="I50" s="47">
        <f t="shared" si="1"/>
        <v>380000</v>
      </c>
    </row>
    <row r="51" spans="2:9" x14ac:dyDescent="0.25">
      <c r="B51" s="1"/>
      <c r="C51" s="38" t="s">
        <v>52</v>
      </c>
      <c r="D51" s="1">
        <f>SUM(D47:D50)</f>
        <v>7</v>
      </c>
      <c r="E51" s="46"/>
      <c r="F51" s="47"/>
      <c r="G51" s="47"/>
      <c r="H51" s="46"/>
      <c r="I51" s="47">
        <v>1820000</v>
      </c>
    </row>
    <row r="52" spans="2:9" ht="30.75" customHeight="1" x14ac:dyDescent="0.25">
      <c r="B52" s="77" t="s">
        <v>29</v>
      </c>
      <c r="C52" s="77"/>
      <c r="D52" s="4"/>
      <c r="E52" s="52"/>
      <c r="F52" s="47"/>
      <c r="G52" s="47"/>
      <c r="H52" s="52"/>
      <c r="I52" s="47">
        <f t="shared" si="1"/>
        <v>0</v>
      </c>
    </row>
    <row r="53" spans="2:9" x14ac:dyDescent="0.25">
      <c r="B53" s="1">
        <v>1</v>
      </c>
      <c r="C53" s="2" t="s">
        <v>12</v>
      </c>
      <c r="D53" s="1">
        <v>1</v>
      </c>
      <c r="E53" s="46">
        <v>310000</v>
      </c>
      <c r="F53" s="47">
        <f t="shared" si="0"/>
        <v>310000</v>
      </c>
      <c r="G53" s="47"/>
      <c r="H53" s="46">
        <v>400000</v>
      </c>
      <c r="I53" s="47">
        <f t="shared" si="1"/>
        <v>400000</v>
      </c>
    </row>
    <row r="54" spans="2:9" x14ac:dyDescent="0.25">
      <c r="B54" s="1">
        <v>2</v>
      </c>
      <c r="C54" s="30" t="s">
        <v>43</v>
      </c>
      <c r="D54" s="1">
        <v>1</v>
      </c>
      <c r="E54" s="46">
        <v>210000</v>
      </c>
      <c r="F54" s="47">
        <f t="shared" si="0"/>
        <v>210000</v>
      </c>
      <c r="G54" s="47"/>
      <c r="H54" s="46">
        <v>300000</v>
      </c>
      <c r="I54" s="47">
        <f t="shared" si="1"/>
        <v>300000</v>
      </c>
    </row>
    <row r="55" spans="2:9" x14ac:dyDescent="0.25">
      <c r="B55" s="1">
        <v>3</v>
      </c>
      <c r="C55" s="19" t="s">
        <v>14</v>
      </c>
      <c r="D55" s="1">
        <v>5</v>
      </c>
      <c r="E55" s="46">
        <v>170000</v>
      </c>
      <c r="F55" s="47">
        <f t="shared" si="0"/>
        <v>850000</v>
      </c>
      <c r="G55" s="47"/>
      <c r="H55" s="46">
        <v>220000</v>
      </c>
      <c r="I55" s="47">
        <f t="shared" si="1"/>
        <v>1100000</v>
      </c>
    </row>
    <row r="56" spans="2:9" s="22" customFormat="1" x14ac:dyDescent="0.25">
      <c r="B56" s="24">
        <v>4</v>
      </c>
      <c r="C56" s="23" t="s">
        <v>30</v>
      </c>
      <c r="D56" s="24">
        <v>10</v>
      </c>
      <c r="E56" s="56">
        <v>150000</v>
      </c>
      <c r="F56" s="55">
        <f t="shared" si="0"/>
        <v>1500000</v>
      </c>
      <c r="G56" s="50"/>
      <c r="H56" s="46">
        <v>190000</v>
      </c>
      <c r="I56" s="47">
        <f t="shared" si="1"/>
        <v>1900000</v>
      </c>
    </row>
    <row r="57" spans="2:9" s="22" customFormat="1" x14ac:dyDescent="0.25">
      <c r="B57" s="24"/>
      <c r="C57" s="27" t="s">
        <v>52</v>
      </c>
      <c r="D57" s="24">
        <f>SUM(D53:D56)</f>
        <v>17</v>
      </c>
      <c r="E57" s="56"/>
      <c r="F57" s="55"/>
      <c r="G57" s="50"/>
      <c r="H57" s="56"/>
      <c r="I57" s="47">
        <v>3700000</v>
      </c>
    </row>
    <row r="58" spans="2:9" ht="13.5" customHeight="1" x14ac:dyDescent="0.25">
      <c r="B58" s="77" t="s">
        <v>17</v>
      </c>
      <c r="C58" s="77"/>
      <c r="D58" s="4"/>
      <c r="E58" s="57"/>
      <c r="F58" s="47"/>
      <c r="G58" s="47"/>
      <c r="H58" s="57"/>
      <c r="I58" s="47">
        <f t="shared" si="1"/>
        <v>0</v>
      </c>
    </row>
    <row r="59" spans="2:9" x14ac:dyDescent="0.25">
      <c r="B59" s="1">
        <v>1</v>
      </c>
      <c r="C59" s="19" t="s">
        <v>13</v>
      </c>
      <c r="D59" s="24">
        <v>2</v>
      </c>
      <c r="E59" s="46">
        <v>210000</v>
      </c>
      <c r="F59" s="47">
        <f t="shared" si="0"/>
        <v>420000</v>
      </c>
      <c r="G59" s="47"/>
      <c r="H59" s="46">
        <v>300000</v>
      </c>
      <c r="I59" s="47">
        <v>600000</v>
      </c>
    </row>
    <row r="60" spans="2:9" x14ac:dyDescent="0.25">
      <c r="B60" s="1">
        <v>2</v>
      </c>
      <c r="C60" s="30" t="s">
        <v>44</v>
      </c>
      <c r="D60" s="1">
        <v>1</v>
      </c>
      <c r="E60" s="46">
        <v>166000</v>
      </c>
      <c r="F60" s="47">
        <v>166583</v>
      </c>
      <c r="G60" s="47"/>
      <c r="H60" s="56">
        <v>166583</v>
      </c>
      <c r="I60" s="47">
        <f t="shared" si="1"/>
        <v>166583</v>
      </c>
    </row>
    <row r="61" spans="2:9" x14ac:dyDescent="0.25">
      <c r="B61" s="1">
        <v>3</v>
      </c>
      <c r="C61" s="2" t="s">
        <v>14</v>
      </c>
      <c r="D61" s="1">
        <v>5</v>
      </c>
      <c r="E61" s="46">
        <v>170000</v>
      </c>
      <c r="F61" s="47">
        <f t="shared" si="0"/>
        <v>850000</v>
      </c>
      <c r="G61" s="47"/>
      <c r="H61" s="46">
        <v>220000</v>
      </c>
      <c r="I61" s="47">
        <f t="shared" si="1"/>
        <v>1100000</v>
      </c>
    </row>
    <row r="62" spans="2:9" x14ac:dyDescent="0.25">
      <c r="B62" s="1">
        <v>4</v>
      </c>
      <c r="C62" s="2" t="s">
        <v>15</v>
      </c>
      <c r="D62" s="1">
        <v>1</v>
      </c>
      <c r="E62" s="46">
        <v>150000</v>
      </c>
      <c r="F62" s="47">
        <f t="shared" si="0"/>
        <v>150000</v>
      </c>
      <c r="G62" s="47"/>
      <c r="H62" s="46">
        <v>190000</v>
      </c>
      <c r="I62" s="47">
        <f t="shared" si="1"/>
        <v>190000</v>
      </c>
    </row>
    <row r="63" spans="2:9" x14ac:dyDescent="0.25">
      <c r="B63" s="5"/>
      <c r="C63" s="39" t="s">
        <v>52</v>
      </c>
      <c r="D63" s="1">
        <f>SUM(D59:D62)</f>
        <v>9</v>
      </c>
      <c r="E63" s="46"/>
      <c r="F63" s="47"/>
      <c r="G63" s="47"/>
      <c r="H63" s="46"/>
      <c r="I63" s="47">
        <v>2056583</v>
      </c>
    </row>
    <row r="64" spans="2:9" ht="12.75" customHeight="1" x14ac:dyDescent="0.25">
      <c r="B64" s="70" t="s">
        <v>18</v>
      </c>
      <c r="C64" s="71"/>
      <c r="D64" s="3"/>
      <c r="E64" s="46"/>
      <c r="F64" s="47"/>
      <c r="G64" s="47"/>
      <c r="H64" s="46"/>
      <c r="I64" s="47">
        <f t="shared" si="1"/>
        <v>0</v>
      </c>
    </row>
    <row r="65" spans="2:9" ht="12.75" customHeight="1" x14ac:dyDescent="0.25">
      <c r="B65" s="72">
        <v>1</v>
      </c>
      <c r="C65" s="74" t="s">
        <v>22</v>
      </c>
      <c r="D65" s="1">
        <v>1</v>
      </c>
      <c r="E65" s="46">
        <v>104700</v>
      </c>
      <c r="F65" s="46">
        <v>104700</v>
      </c>
      <c r="G65" s="47"/>
      <c r="H65" s="56">
        <v>120000</v>
      </c>
      <c r="I65" s="47">
        <f t="shared" si="1"/>
        <v>120000</v>
      </c>
    </row>
    <row r="66" spans="2:9" x14ac:dyDescent="0.25">
      <c r="B66" s="73"/>
      <c r="C66" s="75"/>
      <c r="D66" s="1">
        <v>2</v>
      </c>
      <c r="E66" s="46">
        <v>100000</v>
      </c>
      <c r="F66" s="47">
        <f t="shared" ref="F66:F74" si="2">E66*D66</f>
        <v>200000</v>
      </c>
      <c r="G66" s="47"/>
      <c r="H66" s="56">
        <v>120000</v>
      </c>
      <c r="I66" s="47">
        <f t="shared" si="1"/>
        <v>240000</v>
      </c>
    </row>
    <row r="67" spans="2:9" x14ac:dyDescent="0.25">
      <c r="B67" s="44">
        <v>2</v>
      </c>
      <c r="C67" s="2" t="s">
        <v>23</v>
      </c>
      <c r="D67" s="1">
        <v>2</v>
      </c>
      <c r="E67" s="46">
        <v>100000</v>
      </c>
      <c r="F67" s="47">
        <f t="shared" si="2"/>
        <v>200000</v>
      </c>
      <c r="G67" s="47"/>
      <c r="H67" s="56">
        <v>120000</v>
      </c>
      <c r="I67" s="47">
        <f t="shared" si="1"/>
        <v>240000</v>
      </c>
    </row>
    <row r="68" spans="2:9" x14ac:dyDescent="0.25">
      <c r="B68" s="44">
        <v>3</v>
      </c>
      <c r="C68" s="43" t="s">
        <v>55</v>
      </c>
      <c r="D68" s="1">
        <v>1</v>
      </c>
      <c r="E68" s="46">
        <v>150000</v>
      </c>
      <c r="F68" s="47">
        <f t="shared" si="2"/>
        <v>150000</v>
      </c>
      <c r="G68" s="47"/>
      <c r="H68" s="56">
        <v>220000</v>
      </c>
      <c r="I68" s="47">
        <f t="shared" si="1"/>
        <v>220000</v>
      </c>
    </row>
    <row r="69" spans="2:9" x14ac:dyDescent="0.25">
      <c r="B69" s="61"/>
      <c r="C69" s="28" t="s">
        <v>39</v>
      </c>
      <c r="D69" s="1">
        <v>1</v>
      </c>
      <c r="E69" s="46"/>
      <c r="F69" s="47"/>
      <c r="G69" s="47"/>
      <c r="H69" s="56">
        <v>180000</v>
      </c>
      <c r="I69" s="47">
        <f t="shared" si="1"/>
        <v>180000</v>
      </c>
    </row>
    <row r="70" spans="2:9" x14ac:dyDescent="0.25">
      <c r="B70" s="44"/>
      <c r="C70" s="28" t="s">
        <v>39</v>
      </c>
      <c r="D70" s="1">
        <v>3</v>
      </c>
      <c r="E70" s="46">
        <v>150000</v>
      </c>
      <c r="F70" s="47">
        <f t="shared" si="2"/>
        <v>450000</v>
      </c>
      <c r="G70" s="47"/>
      <c r="H70" s="56">
        <v>170000</v>
      </c>
      <c r="I70" s="47">
        <f t="shared" si="1"/>
        <v>510000</v>
      </c>
    </row>
    <row r="71" spans="2:9" x14ac:dyDescent="0.25">
      <c r="B71" s="1">
        <v>5</v>
      </c>
      <c r="C71" s="2" t="s">
        <v>19</v>
      </c>
      <c r="D71" s="1">
        <v>1</v>
      </c>
      <c r="E71" s="46">
        <v>250000</v>
      </c>
      <c r="F71" s="47">
        <f t="shared" si="2"/>
        <v>250000</v>
      </c>
      <c r="G71" s="47"/>
      <c r="H71" s="56">
        <v>300000</v>
      </c>
      <c r="I71" s="47">
        <f t="shared" si="1"/>
        <v>300000</v>
      </c>
    </row>
    <row r="72" spans="2:9" x14ac:dyDescent="0.25">
      <c r="B72" s="1">
        <v>6</v>
      </c>
      <c r="C72" s="2"/>
      <c r="D72" s="1">
        <v>1</v>
      </c>
      <c r="E72" s="46">
        <v>250000</v>
      </c>
      <c r="F72" s="47">
        <f t="shared" si="2"/>
        <v>250000</v>
      </c>
      <c r="G72" s="47"/>
      <c r="H72" s="56">
        <v>300000</v>
      </c>
      <c r="I72" s="47">
        <f t="shared" si="1"/>
        <v>300000</v>
      </c>
    </row>
    <row r="73" spans="2:9" x14ac:dyDescent="0.25">
      <c r="B73" s="1">
        <v>8</v>
      </c>
      <c r="C73" s="2" t="s">
        <v>21</v>
      </c>
      <c r="D73" s="1">
        <v>0.5</v>
      </c>
      <c r="E73" s="46">
        <v>180000</v>
      </c>
      <c r="F73" s="47">
        <v>90000</v>
      </c>
      <c r="G73" s="47"/>
      <c r="H73" s="56">
        <v>215000</v>
      </c>
      <c r="I73" s="47">
        <f t="shared" si="1"/>
        <v>107500</v>
      </c>
    </row>
    <row r="74" spans="2:9" x14ac:dyDescent="0.25">
      <c r="B74" s="1">
        <v>9</v>
      </c>
      <c r="C74" s="2" t="s">
        <v>20</v>
      </c>
      <c r="D74" s="1">
        <v>1</v>
      </c>
      <c r="E74" s="46">
        <v>100000</v>
      </c>
      <c r="F74" s="47">
        <f t="shared" si="2"/>
        <v>100000</v>
      </c>
      <c r="G74" s="47"/>
      <c r="H74" s="56">
        <v>120000</v>
      </c>
      <c r="I74" s="47">
        <f t="shared" si="1"/>
        <v>120000</v>
      </c>
    </row>
    <row r="75" spans="2:9" x14ac:dyDescent="0.25">
      <c r="B75" s="1"/>
      <c r="C75" s="38" t="s">
        <v>52</v>
      </c>
      <c r="D75" s="1">
        <f>SUM(D65:D74)</f>
        <v>13.5</v>
      </c>
      <c r="E75" s="46"/>
      <c r="F75" s="47"/>
      <c r="G75" s="47"/>
      <c r="H75" s="56"/>
      <c r="I75" s="47">
        <v>2337500</v>
      </c>
    </row>
    <row r="76" spans="2:9" ht="24.75" customHeight="1" x14ac:dyDescent="0.25">
      <c r="B76" s="1"/>
      <c r="C76" s="4" t="s">
        <v>31</v>
      </c>
      <c r="D76" s="4"/>
      <c r="E76" s="46"/>
      <c r="F76" s="47"/>
      <c r="G76" s="47"/>
      <c r="H76" s="56"/>
      <c r="I76" s="47">
        <f t="shared" ref="I76:I79" si="3">D76*H76</f>
        <v>0</v>
      </c>
    </row>
    <row r="77" spans="2:9" x14ac:dyDescent="0.25">
      <c r="B77" s="1">
        <v>1</v>
      </c>
      <c r="C77" s="2" t="s">
        <v>24</v>
      </c>
      <c r="D77" s="1">
        <v>8</v>
      </c>
      <c r="E77" s="46">
        <v>100000</v>
      </c>
      <c r="F77" s="47">
        <f t="shared" ref="F77:F79" si="4">E77*D77</f>
        <v>800000</v>
      </c>
      <c r="G77" s="47"/>
      <c r="H77" s="56">
        <v>120000</v>
      </c>
      <c r="I77" s="47">
        <f t="shared" si="3"/>
        <v>960000</v>
      </c>
    </row>
    <row r="78" spans="2:9" x14ac:dyDescent="0.25">
      <c r="B78" s="1">
        <v>2</v>
      </c>
      <c r="C78" s="28" t="s">
        <v>37</v>
      </c>
      <c r="D78" s="1">
        <v>1</v>
      </c>
      <c r="E78" s="46">
        <v>170000</v>
      </c>
      <c r="F78" s="47">
        <f t="shared" si="4"/>
        <v>170000</v>
      </c>
      <c r="G78" s="47"/>
      <c r="H78" s="56">
        <v>205000</v>
      </c>
      <c r="I78" s="47">
        <f t="shared" si="3"/>
        <v>205000</v>
      </c>
    </row>
    <row r="79" spans="2:9" x14ac:dyDescent="0.25">
      <c r="B79" s="1">
        <v>3</v>
      </c>
      <c r="C79" s="19" t="s">
        <v>32</v>
      </c>
      <c r="D79" s="1">
        <v>1</v>
      </c>
      <c r="E79" s="46">
        <v>150000</v>
      </c>
      <c r="F79" s="47">
        <f t="shared" si="4"/>
        <v>150000</v>
      </c>
      <c r="G79" s="47"/>
      <c r="H79" s="56">
        <v>180000</v>
      </c>
      <c r="I79" s="47">
        <f t="shared" si="3"/>
        <v>180000</v>
      </c>
    </row>
    <row r="80" spans="2:9" x14ac:dyDescent="0.25">
      <c r="B80" s="1"/>
      <c r="C80" s="38" t="s">
        <v>52</v>
      </c>
      <c r="D80" s="1">
        <f>SUM(D77:D79)</f>
        <v>10</v>
      </c>
      <c r="E80" s="46"/>
      <c r="F80" s="47"/>
      <c r="G80" s="47"/>
      <c r="H80" s="46"/>
      <c r="I80" s="65">
        <v>1345000</v>
      </c>
    </row>
    <row r="81" spans="2:11" ht="15" customHeight="1" x14ac:dyDescent="0.25">
      <c r="B81" s="5"/>
      <c r="C81" s="6" t="s">
        <v>26</v>
      </c>
      <c r="D81" s="66">
        <v>134.5</v>
      </c>
      <c r="E81" s="62"/>
      <c r="F81" s="63">
        <f>SUM(F8:F80)</f>
        <v>25131283</v>
      </c>
      <c r="G81" s="63"/>
      <c r="H81" s="62"/>
      <c r="I81" s="65">
        <v>32409083</v>
      </c>
      <c r="J81" s="58"/>
    </row>
    <row r="82" spans="2:11" ht="8.25" customHeight="1" x14ac:dyDescent="0.25">
      <c r="D82" s="1"/>
    </row>
    <row r="83" spans="2:11" s="17" customFormat="1" ht="26.25" customHeight="1" x14ac:dyDescent="0.25">
      <c r="B83" s="15"/>
      <c r="C83" s="16" t="s">
        <v>28</v>
      </c>
      <c r="E83" s="18" t="s">
        <v>34</v>
      </c>
      <c r="H83" s="69" t="s">
        <v>34</v>
      </c>
      <c r="I83" s="69"/>
    </row>
    <row r="84" spans="2:11" x14ac:dyDescent="0.25">
      <c r="F84" s="59">
        <f t="shared" ref="F84:G84" si="5">12*F81</f>
        <v>301575396</v>
      </c>
      <c r="G84" s="41">
        <f t="shared" si="5"/>
        <v>0</v>
      </c>
      <c r="H84" s="41"/>
      <c r="I84" s="59"/>
      <c r="K84" s="40"/>
    </row>
    <row r="85" spans="2:11" x14ac:dyDescent="0.25">
      <c r="H85" s="60"/>
    </row>
    <row r="86" spans="2:11" x14ac:dyDescent="0.25">
      <c r="C86" s="33"/>
      <c r="I86" s="41"/>
    </row>
    <row r="87" spans="2:11" x14ac:dyDescent="0.25">
      <c r="C87" s="42"/>
    </row>
    <row r="88" spans="2:11" x14ac:dyDescent="0.25">
      <c r="C88" s="42"/>
    </row>
    <row r="89" spans="2:11" x14ac:dyDescent="0.25">
      <c r="C89" s="31"/>
      <c r="F89" s="40"/>
      <c r="H89" s="40"/>
      <c r="I89" s="40"/>
    </row>
    <row r="90" spans="2:11" x14ac:dyDescent="0.25">
      <c r="C90" s="31"/>
      <c r="H90" s="40"/>
    </row>
    <row r="91" spans="2:11" x14ac:dyDescent="0.25">
      <c r="C91" s="31"/>
    </row>
    <row r="92" spans="2:11" x14ac:dyDescent="0.25">
      <c r="C92" s="31"/>
      <c r="H92" s="40"/>
    </row>
    <row r="93" spans="2:11" x14ac:dyDescent="0.25">
      <c r="C93" s="31"/>
    </row>
    <row r="94" spans="2:11" x14ac:dyDescent="0.25">
      <c r="C94" s="32"/>
    </row>
    <row r="97" spans="10:10" x14ac:dyDescent="0.25">
      <c r="J97" s="40"/>
    </row>
  </sheetData>
  <mergeCells count="16">
    <mergeCell ref="B2:I2"/>
    <mergeCell ref="H83:I83"/>
    <mergeCell ref="B64:C64"/>
    <mergeCell ref="B65:B66"/>
    <mergeCell ref="C65:C66"/>
    <mergeCell ref="B3:I3"/>
    <mergeCell ref="A4:I4"/>
    <mergeCell ref="B27:C27"/>
    <mergeCell ref="B33:C33"/>
    <mergeCell ref="B39:C39"/>
    <mergeCell ref="B46:C46"/>
    <mergeCell ref="B52:C52"/>
    <mergeCell ref="B58:C58"/>
    <mergeCell ref="B7:C7"/>
    <mergeCell ref="C12:D12"/>
    <mergeCell ref="B25:C25"/>
  </mergeCells>
  <pageMargins left="0.25" right="0.25" top="0.25" bottom="0.25" header="0.55000000000000004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Verjnakan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2025-11-10T13:33:18Z</dcterms:modified>
</cp:coreProperties>
</file>