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 activeTab="1"/>
  </bookViews>
  <sheets>
    <sheet name="Եկամուտ" sheetId="1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E14" i="3"/>
  <c r="H11" i="3" s="1"/>
  <c r="D14" i="3"/>
  <c r="C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E18" i="1"/>
  <c r="G16" i="1"/>
  <c r="F14" i="1"/>
  <c r="G14" i="1"/>
  <c r="D18" i="1"/>
  <c r="F16" i="1"/>
  <c r="F14" i="3" l="1"/>
  <c r="H3" i="3"/>
  <c r="H4" i="3"/>
  <c r="H6" i="3"/>
  <c r="H8" i="3"/>
  <c r="H10" i="3"/>
  <c r="H12" i="3"/>
  <c r="H5" i="3"/>
  <c r="H7" i="3"/>
  <c r="H9" i="3"/>
  <c r="G14" i="3"/>
  <c r="H14" i="3" l="1"/>
  <c r="C18" i="1"/>
  <c r="G18" i="1" l="1"/>
  <c r="G17" i="1"/>
  <c r="G15" i="1"/>
  <c r="G13" i="1"/>
  <c r="G12" i="1"/>
  <c r="G11" i="1"/>
  <c r="G10" i="1"/>
  <c r="G9" i="1"/>
  <c r="G8" i="1"/>
  <c r="G7" i="1"/>
  <c r="G6" i="1"/>
  <c r="G5" i="1"/>
  <c r="G4" i="1"/>
  <c r="F5" i="1" l="1"/>
  <c r="F6" i="1"/>
  <c r="F7" i="1"/>
  <c r="F8" i="1"/>
  <c r="F9" i="1"/>
  <c r="F10" i="1"/>
  <c r="F11" i="1"/>
  <c r="F12" i="1"/>
  <c r="F13" i="1"/>
  <c r="F15" i="1"/>
  <c r="F17" i="1"/>
  <c r="F18" i="1"/>
  <c r="F4" i="1"/>
  <c r="F3" i="1"/>
  <c r="G3" i="1"/>
</calcChain>
</file>

<file path=xl/sharedStrings.xml><?xml version="1.0" encoding="utf-8"?>
<sst xmlns="http://schemas.openxmlformats.org/spreadsheetml/2006/main" count="46" uniqueCount="41">
  <si>
    <t>Գույքային հարկեր անշարժ գույքից</t>
  </si>
  <si>
    <t>տարեկանի նկատմամբ</t>
  </si>
  <si>
    <t>Գույքային հարկեր այլ գույքից/փոխադրամիջոցներից/</t>
  </si>
  <si>
    <t>Տեղական տուրքեր</t>
  </si>
  <si>
    <t>պետական տուրքեր</t>
  </si>
  <si>
    <t>Պետական բյուջեից ֆինանսական համահարթեցման սկզբունքով տրամադրվող դոտացիաներ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</si>
  <si>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</si>
  <si>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</si>
  <si>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</si>
  <si>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</si>
  <si>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</si>
  <si>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Հողի վարձակալությունից եկամուտներ</t>
  </si>
  <si>
    <t>Վարչական գանձումներ</t>
  </si>
  <si>
    <t>Այլ եկամուտներ</t>
  </si>
  <si>
    <t>Հ/Հ</t>
  </si>
  <si>
    <t>Քաղաքացիական պաշտպանություն</t>
  </si>
  <si>
    <t>Տնտեսական հարաբերություններ (այլ դասերին չպատկանող)</t>
  </si>
  <si>
    <t>Շրջակա միջավայրի պաշտպանություն</t>
  </si>
  <si>
    <t xml:space="preserve">Ընդհանուր բնույթի հանրային  ծառայություններ </t>
  </si>
  <si>
    <t xml:space="preserve">  Բնակարանային շինարարության և կոմունալ ծառայության  </t>
  </si>
  <si>
    <t>Առողջապահություն</t>
  </si>
  <si>
    <t>Հանգիստ,մշակույթ,կրոն</t>
  </si>
  <si>
    <t>Կրթություն</t>
  </si>
  <si>
    <t>Սոցիալական պաշտպանություն</t>
  </si>
  <si>
    <t>Տնտեսական հարաբերություններ</t>
  </si>
  <si>
    <t>Ծախսը ըստ ոլորտների</t>
  </si>
  <si>
    <t>ԸՆԴԱՄԵՆԸ</t>
  </si>
  <si>
    <t>հազար դրամ</t>
  </si>
  <si>
    <t>տարեկան պլան</t>
  </si>
  <si>
    <t>Պահուստային ֆոնդ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</si>
  <si>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</si>
  <si>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</si>
  <si>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տարեկանի նկատմամբ  %</t>
  </si>
  <si>
    <t xml:space="preserve">տարեկան պլան </t>
  </si>
  <si>
    <t>Փաստացի Կատարված ծախսի նկատմամբ</t>
  </si>
  <si>
    <t>հազար</t>
  </si>
  <si>
    <t xml:space="preserve"> դրամ</t>
  </si>
  <si>
    <t>առաջին կիսամյակի պլան</t>
  </si>
  <si>
    <t>առաջին կիսամյակի կատարողական /փաստացի/</t>
  </si>
  <si>
    <t>առաջին կիսամսյակի նկատմամբ  %</t>
  </si>
  <si>
    <t>առաջին կիսամյակի նկատմամբ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</si>
</sst>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0"/>
      <name val="Arial LatArm"/>
      <family val="2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Arial LatArm"/>
      <family val="2"/>
    </font>
    <font>
      <sz val="14"/>
      <name val="Arial LatArm"/>
      <family val="2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3"/>
      <name val="Arial LatArm"/>
      <family val="2"/>
    </font>
    <font>
      <sz val="13"/>
      <color theme="1"/>
      <name val="GHEA Grapalat"/>
      <family val="3"/>
    </font>
    <font>
      <sz val="13"/>
      <color theme="1"/>
      <name val="Arial LatArm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2" applyNumberFormat="0" applyFill="0" applyProtection="0">
      <alignment horizontal="left" vertical="center" wrapText="1"/>
    </xf>
    <xf numFmtId="4" fontId="1" fillId="0" borderId="2" applyFill="0" applyProtection="0">
      <alignment horizontal="right" vertical="center"/>
    </xf>
    <xf numFmtId="164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0" fillId="0" borderId="3" xfId="0" applyBorder="1"/>
    <xf numFmtId="49" fontId="0" fillId="0" borderId="3" xfId="0" applyNumberFormat="1" applyBorder="1" applyAlignment="1">
      <alignment wrapText="1"/>
    </xf>
    <xf numFmtId="0" fontId="0" fillId="0" borderId="0" xfId="0" applyBorder="1"/>
    <xf numFmtId="49" fontId="0" fillId="0" borderId="0" xfId="0" applyNumberFormat="1" applyBorder="1" applyAlignment="1">
      <alignment wrapText="1"/>
    </xf>
    <xf numFmtId="165" fontId="0" fillId="0" borderId="0" xfId="0" applyNumberFormat="1" applyBorder="1"/>
    <xf numFmtId="2" fontId="0" fillId="0" borderId="0" xfId="0" applyNumberFormat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 applyAlignment="1">
      <alignment wrapText="1"/>
    </xf>
    <xf numFmtId="0" fontId="0" fillId="0" borderId="0" xfId="0" applyFill="1" applyBorder="1"/>
    <xf numFmtId="0" fontId="3" fillId="0" borderId="1" xfId="0" applyFont="1" applyBorder="1"/>
    <xf numFmtId="165" fontId="3" fillId="0" borderId="1" xfId="0" applyNumberFormat="1" applyFont="1" applyBorder="1"/>
    <xf numFmtId="2" fontId="3" fillId="0" borderId="1" xfId="0" applyNumberFormat="1" applyFont="1" applyBorder="1"/>
    <xf numFmtId="4" fontId="5" fillId="0" borderId="2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top" wrapText="1"/>
    </xf>
    <xf numFmtId="165" fontId="3" fillId="0" borderId="3" xfId="0" applyNumberFormat="1" applyFont="1" applyBorder="1"/>
    <xf numFmtId="2" fontId="3" fillId="0" borderId="3" xfId="0" applyNumberFormat="1" applyFont="1" applyBorder="1"/>
    <xf numFmtId="165" fontId="3" fillId="0" borderId="5" xfId="0" applyNumberFormat="1" applyFont="1" applyBorder="1"/>
    <xf numFmtId="2" fontId="3" fillId="0" borderId="5" xfId="0" applyNumberFormat="1" applyFont="1" applyBorder="1"/>
    <xf numFmtId="2" fontId="3" fillId="0" borderId="6" xfId="0" applyNumberFormat="1" applyFont="1" applyBorder="1"/>
    <xf numFmtId="0" fontId="3" fillId="0" borderId="0" xfId="0" applyFont="1"/>
    <xf numFmtId="49" fontId="2" fillId="0" borderId="1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0" fontId="7" fillId="0" borderId="0" xfId="0" applyFont="1"/>
    <xf numFmtId="49" fontId="7" fillId="0" borderId="0" xfId="0" applyNumberFormat="1" applyFont="1" applyAlignment="1">
      <alignment wrapText="1"/>
    </xf>
    <xf numFmtId="0" fontId="8" fillId="0" borderId="1" xfId="0" applyFont="1" applyBorder="1"/>
    <xf numFmtId="49" fontId="8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0" borderId="1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9" fillId="0" borderId="2" xfId="1" applyFont="1" applyFill="1" applyBorder="1" applyAlignment="1">
      <alignment horizontal="left" vertical="center" wrapText="1"/>
    </xf>
    <xf numFmtId="164" fontId="7" fillId="0" borderId="1" xfId="3" applyFont="1" applyBorder="1"/>
    <xf numFmtId="164" fontId="7" fillId="0" borderId="1" xfId="3" applyFont="1" applyBorder="1" applyAlignment="1">
      <alignment horizontal="right"/>
    </xf>
    <xf numFmtId="164" fontId="7" fillId="0" borderId="11" xfId="3" applyFont="1" applyBorder="1"/>
    <xf numFmtId="0" fontId="10" fillId="0" borderId="0" xfId="0" applyFont="1" applyAlignment="1">
      <alignment wrapText="1"/>
    </xf>
    <xf numFmtId="164" fontId="11" fillId="0" borderId="1" xfId="3" applyFont="1" applyBorder="1" applyAlignment="1">
      <alignment horizontal="right" wrapText="1"/>
    </xf>
    <xf numFmtId="164" fontId="9" fillId="0" borderId="2" xfId="3" applyFont="1" applyFill="1" applyBorder="1" applyAlignment="1">
      <alignment horizontal="right" vertical="center"/>
    </xf>
    <xf numFmtId="164" fontId="11" fillId="0" borderId="1" xfId="3" applyFont="1" applyBorder="1" applyAlignment="1">
      <alignment horizontal="right" vertical="top" wrapText="1"/>
    </xf>
    <xf numFmtId="164" fontId="7" fillId="0" borderId="12" xfId="3" applyFont="1" applyBorder="1"/>
    <xf numFmtId="164" fontId="7" fillId="0" borderId="3" xfId="3" applyFont="1" applyBorder="1"/>
    <xf numFmtId="0" fontId="7" fillId="0" borderId="8" xfId="0" applyFont="1" applyBorder="1"/>
    <xf numFmtId="49" fontId="7" fillId="0" borderId="9" xfId="0" applyNumberFormat="1" applyFont="1" applyBorder="1" applyAlignment="1">
      <alignment wrapText="1"/>
    </xf>
    <xf numFmtId="164" fontId="7" fillId="0" borderId="9" xfId="3" applyFont="1" applyBorder="1"/>
    <xf numFmtId="164" fontId="7" fillId="0" borderId="9" xfId="3" applyFont="1" applyBorder="1" applyAlignment="1">
      <alignment horizontal="right"/>
    </xf>
    <xf numFmtId="0" fontId="7" fillId="0" borderId="4" xfId="0" applyFont="1" applyBorder="1"/>
    <xf numFmtId="49" fontId="7" fillId="0" borderId="5" xfId="0" applyNumberFormat="1" applyFont="1" applyBorder="1" applyAlignment="1">
      <alignment wrapText="1"/>
    </xf>
    <xf numFmtId="164" fontId="7" fillId="0" borderId="5" xfId="3" applyFont="1" applyBorder="1"/>
    <xf numFmtId="164" fontId="7" fillId="0" borderId="7" xfId="3" applyFont="1" applyBorder="1"/>
    <xf numFmtId="164" fontId="7" fillId="0" borderId="13" xfId="3" applyFont="1" applyBorder="1"/>
    <xf numFmtId="164" fontId="7" fillId="0" borderId="14" xfId="3" applyFont="1" applyBorder="1"/>
    <xf numFmtId="0" fontId="7" fillId="0" borderId="0" xfId="0" applyFont="1" applyBorder="1"/>
    <xf numFmtId="49" fontId="7" fillId="0" borderId="0" xfId="0" applyNumberFormat="1" applyFont="1" applyBorder="1" applyAlignment="1">
      <alignment wrapText="1"/>
    </xf>
    <xf numFmtId="165" fontId="7" fillId="0" borderId="0" xfId="0" applyNumberFormat="1" applyFont="1" applyBorder="1"/>
    <xf numFmtId="2" fontId="7" fillId="0" borderId="0" xfId="0" applyNumberFormat="1" applyFont="1" applyBorder="1"/>
  </cellXfs>
  <cellStyles count="4">
    <cellStyle name="Comma" xfId="3" builtinId="3"/>
    <cellStyle name="left_arm10_BordWW_900" xfId="1"/>
    <cellStyle name="Normal" xfId="0" builtinId="0"/>
    <cellStyle name="rgt_arm14_Money_9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10" workbookViewId="0">
      <selection activeCell="K11" sqref="K11"/>
    </sheetView>
  </sheetViews>
  <sheetFormatPr defaultRowHeight="15" x14ac:dyDescent="0.25"/>
  <cols>
    <col min="1" max="1" width="5.85546875" customWidth="1"/>
    <col min="2" max="2" width="30.42578125" style="3" customWidth="1"/>
    <col min="3" max="3" width="14.28515625" customWidth="1"/>
    <col min="4" max="4" width="15.5703125" customWidth="1"/>
    <col min="5" max="5" width="15.28515625" customWidth="1"/>
    <col min="6" max="6" width="12.140625" customWidth="1"/>
    <col min="7" max="7" width="14.140625" customWidth="1"/>
    <col min="8" max="8" width="16.140625" customWidth="1"/>
    <col min="9" max="9" width="11.42578125" customWidth="1"/>
    <col min="10" max="10" width="12.7109375" customWidth="1"/>
    <col min="11" max="11" width="10.42578125" customWidth="1"/>
  </cols>
  <sheetData>
    <row r="1" spans="1:11" x14ac:dyDescent="0.25">
      <c r="F1" t="s">
        <v>27</v>
      </c>
    </row>
    <row r="2" spans="1:11" ht="98.25" customHeight="1" x14ac:dyDescent="0.3">
      <c r="A2" s="13" t="s">
        <v>14</v>
      </c>
      <c r="B2" s="14" t="s">
        <v>26</v>
      </c>
      <c r="C2" s="14" t="s">
        <v>33</v>
      </c>
      <c r="D2" s="14" t="s">
        <v>37</v>
      </c>
      <c r="E2" s="2" t="s">
        <v>38</v>
      </c>
      <c r="F2" s="14" t="s">
        <v>32</v>
      </c>
      <c r="G2" s="14" t="s">
        <v>39</v>
      </c>
      <c r="H2" s="27"/>
      <c r="I2" s="28"/>
      <c r="J2" s="28"/>
    </row>
    <row r="3" spans="1:11" ht="30.75" x14ac:dyDescent="0.3">
      <c r="A3" s="1">
        <v>1</v>
      </c>
      <c r="B3" s="2" t="s">
        <v>0</v>
      </c>
      <c r="C3" s="17">
        <v>75334</v>
      </c>
      <c r="D3" s="17">
        <v>37667</v>
      </c>
      <c r="E3" s="17">
        <v>14140.6</v>
      </c>
      <c r="F3" s="18">
        <f>+E3*100/C3</f>
        <v>18.770541853611913</v>
      </c>
      <c r="G3" s="18">
        <f>+E3*100/D3</f>
        <v>37.541083707223827</v>
      </c>
      <c r="H3" s="26"/>
      <c r="I3" s="26"/>
      <c r="J3" s="26"/>
      <c r="K3" s="26"/>
    </row>
    <row r="4" spans="1:11" ht="45.75" x14ac:dyDescent="0.3">
      <c r="A4" s="1">
        <v>2</v>
      </c>
      <c r="B4" s="2" t="s">
        <v>2</v>
      </c>
      <c r="C4" s="17">
        <v>258754</v>
      </c>
      <c r="D4" s="17">
        <v>129377</v>
      </c>
      <c r="E4" s="17">
        <v>82912.5</v>
      </c>
      <c r="F4" s="18">
        <f>+E4*100/C4</f>
        <v>32.042982910409116</v>
      </c>
      <c r="G4" s="18">
        <f t="shared" ref="G4:G18" si="0">+E4*100/D4</f>
        <v>64.085965820818231</v>
      </c>
      <c r="H4" s="26"/>
      <c r="I4" s="26"/>
      <c r="J4" s="26"/>
      <c r="K4" s="26"/>
    </row>
    <row r="5" spans="1:11" ht="18.75" x14ac:dyDescent="0.3">
      <c r="A5" s="1">
        <v>3</v>
      </c>
      <c r="B5" s="2" t="s">
        <v>3</v>
      </c>
      <c r="C5" s="17">
        <v>9725.5</v>
      </c>
      <c r="D5" s="17">
        <v>4862.75</v>
      </c>
      <c r="E5" s="16">
        <v>5690.4</v>
      </c>
      <c r="F5" s="18">
        <f t="shared" ref="F5:F18" si="1">+E5*100/C5</f>
        <v>58.510102308364608</v>
      </c>
      <c r="G5" s="18">
        <f t="shared" si="0"/>
        <v>117.02020461672922</v>
      </c>
      <c r="H5" s="26"/>
      <c r="I5" s="26"/>
      <c r="J5" s="26"/>
      <c r="K5" s="26"/>
    </row>
    <row r="6" spans="1:11" ht="18.75" x14ac:dyDescent="0.3">
      <c r="A6" s="1">
        <v>4</v>
      </c>
      <c r="B6" s="2" t="s">
        <v>4</v>
      </c>
      <c r="C6" s="17">
        <v>7870.2</v>
      </c>
      <c r="D6" s="16">
        <v>3935.1</v>
      </c>
      <c r="E6" s="16">
        <v>6576.4</v>
      </c>
      <c r="F6" s="18">
        <f t="shared" si="1"/>
        <v>83.560773550862748</v>
      </c>
      <c r="G6" s="18">
        <f t="shared" si="0"/>
        <v>167.1215471017255</v>
      </c>
      <c r="H6" s="26"/>
      <c r="I6" s="26"/>
      <c r="J6" s="26"/>
      <c r="K6" s="26"/>
    </row>
    <row r="7" spans="1:11" ht="49.5" customHeight="1" x14ac:dyDescent="0.3">
      <c r="A7" s="1">
        <v>5</v>
      </c>
      <c r="B7" s="2" t="s">
        <v>5</v>
      </c>
      <c r="C7" s="17">
        <v>1308298.2</v>
      </c>
      <c r="D7" s="17">
        <v>654149.1</v>
      </c>
      <c r="E7" s="16">
        <v>659942.5</v>
      </c>
      <c r="F7" s="18">
        <f t="shared" si="1"/>
        <v>50.442819534567889</v>
      </c>
      <c r="G7" s="18">
        <f t="shared" si="0"/>
        <v>100.88563906913578</v>
      </c>
      <c r="H7" s="26"/>
      <c r="I7" s="26"/>
      <c r="J7" s="26"/>
      <c r="K7" s="26"/>
    </row>
    <row r="8" spans="1:11" ht="76.5" x14ac:dyDescent="0.3">
      <c r="A8" s="1">
        <v>6</v>
      </c>
      <c r="B8" s="4" t="s">
        <v>6</v>
      </c>
      <c r="C8" s="19">
        <v>11586.8</v>
      </c>
      <c r="D8" s="20">
        <v>5793.4</v>
      </c>
      <c r="E8" s="16">
        <v>0</v>
      </c>
      <c r="F8" s="18">
        <f t="shared" si="1"/>
        <v>0</v>
      </c>
      <c r="G8" s="18">
        <f t="shared" si="0"/>
        <v>0</v>
      </c>
      <c r="H8" s="26"/>
      <c r="I8" s="26"/>
      <c r="J8" s="26"/>
      <c r="K8" s="26"/>
    </row>
    <row r="9" spans="1:11" ht="18.75" x14ac:dyDescent="0.3">
      <c r="A9" s="1">
        <v>7</v>
      </c>
      <c r="B9" s="4" t="s">
        <v>7</v>
      </c>
      <c r="C9" s="17"/>
      <c r="D9" s="17"/>
      <c r="E9" s="16"/>
      <c r="F9" s="18" t="e">
        <f t="shared" si="1"/>
        <v>#DIV/0!</v>
      </c>
      <c r="G9" s="18" t="e">
        <f t="shared" si="0"/>
        <v>#DIV/0!</v>
      </c>
      <c r="H9" s="26"/>
      <c r="I9" s="26"/>
      <c r="J9" s="26"/>
      <c r="K9" s="26"/>
    </row>
    <row r="10" spans="1:11" ht="38.25" x14ac:dyDescent="0.3">
      <c r="A10" s="1">
        <v>8</v>
      </c>
      <c r="B10" s="4" t="s">
        <v>8</v>
      </c>
      <c r="C10" s="17">
        <v>9369</v>
      </c>
      <c r="D10" s="17">
        <v>4684.5</v>
      </c>
      <c r="E10" s="16">
        <v>3903.8</v>
      </c>
      <c r="F10" s="18">
        <f t="shared" si="1"/>
        <v>41.667200341551926</v>
      </c>
      <c r="G10" s="18">
        <f t="shared" si="0"/>
        <v>83.334400683103851</v>
      </c>
      <c r="H10" s="26"/>
      <c r="I10" s="26"/>
      <c r="J10" s="26"/>
      <c r="K10" s="26"/>
    </row>
    <row r="11" spans="1:11" ht="30.75" x14ac:dyDescent="0.3">
      <c r="A11" s="1">
        <v>9</v>
      </c>
      <c r="B11" s="2" t="s">
        <v>11</v>
      </c>
      <c r="C11" s="17">
        <v>18527.7</v>
      </c>
      <c r="D11" s="17">
        <v>9263.85</v>
      </c>
      <c r="E11" s="16">
        <v>6137.4</v>
      </c>
      <c r="F11" s="18">
        <f t="shared" si="1"/>
        <v>33.125536359073173</v>
      </c>
      <c r="G11" s="18">
        <f t="shared" si="0"/>
        <v>66.251072718146347</v>
      </c>
      <c r="H11" s="26"/>
      <c r="I11" s="26"/>
      <c r="J11" s="26"/>
      <c r="K11" s="26"/>
    </row>
    <row r="12" spans="1:11" ht="25.5" x14ac:dyDescent="0.3">
      <c r="A12" s="1">
        <v>10</v>
      </c>
      <c r="B12" s="4" t="s">
        <v>9</v>
      </c>
      <c r="C12" s="17">
        <v>9372.2999999999993</v>
      </c>
      <c r="D12" s="16">
        <v>4686.1499999999996</v>
      </c>
      <c r="E12" s="16">
        <v>3850.3</v>
      </c>
      <c r="F12" s="18">
        <f t="shared" si="1"/>
        <v>41.081698195747045</v>
      </c>
      <c r="G12" s="18">
        <f t="shared" si="0"/>
        <v>82.163396391494089</v>
      </c>
      <c r="H12" s="26"/>
      <c r="I12" s="26"/>
      <c r="J12" s="26"/>
      <c r="K12" s="26"/>
    </row>
    <row r="13" spans="1:11" ht="99.75" customHeight="1" x14ac:dyDescent="0.3">
      <c r="A13" s="1">
        <v>11</v>
      </c>
      <c r="B13" s="4" t="s">
        <v>10</v>
      </c>
      <c r="C13" s="17">
        <v>1999</v>
      </c>
      <c r="D13" s="17">
        <v>999.5</v>
      </c>
      <c r="E13" s="17">
        <v>799.6</v>
      </c>
      <c r="F13" s="18">
        <f t="shared" si="1"/>
        <v>40</v>
      </c>
      <c r="G13" s="18">
        <f t="shared" si="0"/>
        <v>80</v>
      </c>
      <c r="H13" s="26"/>
      <c r="I13" s="26"/>
      <c r="J13" s="26"/>
      <c r="K13" s="26"/>
    </row>
    <row r="14" spans="1:11" ht="87.75" customHeight="1" x14ac:dyDescent="0.3">
      <c r="A14" s="1">
        <v>12</v>
      </c>
      <c r="B14" s="4" t="s">
        <v>30</v>
      </c>
      <c r="C14" s="17">
        <v>0</v>
      </c>
      <c r="D14" s="17">
        <v>0</v>
      </c>
      <c r="E14" s="17">
        <v>0</v>
      </c>
      <c r="F14" s="18" t="e">
        <f t="shared" si="1"/>
        <v>#DIV/0!</v>
      </c>
      <c r="G14" s="18" t="e">
        <f t="shared" si="0"/>
        <v>#DIV/0!</v>
      </c>
      <c r="H14" s="26"/>
      <c r="I14" s="26"/>
      <c r="J14" s="26"/>
      <c r="K14" s="26"/>
    </row>
    <row r="15" spans="1:11" ht="18.75" x14ac:dyDescent="0.3">
      <c r="A15" s="1">
        <v>13</v>
      </c>
      <c r="B15" s="2" t="s">
        <v>12</v>
      </c>
      <c r="C15" s="17">
        <v>85000</v>
      </c>
      <c r="D15" s="17">
        <v>42500</v>
      </c>
      <c r="E15" s="17">
        <v>33529.1</v>
      </c>
      <c r="F15" s="18">
        <f t="shared" si="1"/>
        <v>39.445999999999998</v>
      </c>
      <c r="G15" s="18">
        <f t="shared" si="0"/>
        <v>78.891999999999996</v>
      </c>
      <c r="H15" s="26"/>
      <c r="I15" s="26"/>
      <c r="J15" s="26"/>
      <c r="K15" s="26"/>
    </row>
    <row r="16" spans="1:11" ht="89.25" x14ac:dyDescent="0.3">
      <c r="A16" s="5">
        <v>14</v>
      </c>
      <c r="B16" s="4" t="s">
        <v>31</v>
      </c>
      <c r="C16" s="21">
        <v>1500</v>
      </c>
      <c r="D16" s="21">
        <v>750</v>
      </c>
      <c r="E16" s="21">
        <v>140</v>
      </c>
      <c r="F16" s="22">
        <f t="shared" si="1"/>
        <v>9.3333333333333339</v>
      </c>
      <c r="G16" s="22">
        <f t="shared" si="0"/>
        <v>18.666666666666668</v>
      </c>
      <c r="H16" s="26"/>
      <c r="I16" s="26"/>
      <c r="J16" s="26"/>
      <c r="K16" s="26"/>
    </row>
    <row r="17" spans="1:11" ht="19.5" thickBot="1" x14ac:dyDescent="0.35">
      <c r="A17" s="5">
        <v>15</v>
      </c>
      <c r="B17" s="6" t="s">
        <v>13</v>
      </c>
      <c r="C17" s="21">
        <v>20168.900000000001</v>
      </c>
      <c r="D17" s="22">
        <v>10084.450000000001</v>
      </c>
      <c r="E17" s="21">
        <v>7819.5</v>
      </c>
      <c r="F17" s="22">
        <f t="shared" si="1"/>
        <v>38.77008661850671</v>
      </c>
      <c r="G17" s="22">
        <f t="shared" si="0"/>
        <v>77.54017323701342</v>
      </c>
      <c r="H17" s="26"/>
      <c r="I17" s="26"/>
      <c r="J17" s="26"/>
      <c r="K17" s="26"/>
    </row>
    <row r="18" spans="1:11" ht="19.5" thickBot="1" x14ac:dyDescent="0.35">
      <c r="A18" s="11"/>
      <c r="B18" s="12" t="s">
        <v>26</v>
      </c>
      <c r="C18" s="23">
        <f>SUM(C3:C17)</f>
        <v>1817505.5999999999</v>
      </c>
      <c r="D18" s="23">
        <f>SUM(D3:D17)</f>
        <v>908752.79999999993</v>
      </c>
      <c r="E18" s="23">
        <f>SUM(E3:E17)</f>
        <v>825442.10000000009</v>
      </c>
      <c r="F18" s="24">
        <f t="shared" si="1"/>
        <v>45.416206695594234</v>
      </c>
      <c r="G18" s="25">
        <f t="shared" si="0"/>
        <v>90.832413391188467</v>
      </c>
      <c r="H18" s="26"/>
      <c r="I18" s="26"/>
      <c r="J18" s="26"/>
      <c r="K18" s="26"/>
    </row>
    <row r="19" spans="1:11" x14ac:dyDescent="0.25">
      <c r="A19" s="7"/>
      <c r="B19" s="8"/>
      <c r="C19" s="9"/>
      <c r="D19" s="7"/>
      <c r="E19" s="7"/>
      <c r="F19" s="7"/>
      <c r="G19" s="10"/>
    </row>
    <row r="20" spans="1:11" x14ac:dyDescent="0.25">
      <c r="A20" s="7"/>
      <c r="B20" s="8"/>
      <c r="C20" s="9"/>
      <c r="D20" s="7"/>
      <c r="E20" s="15"/>
      <c r="F20" s="7"/>
      <c r="G20" s="10"/>
    </row>
    <row r="21" spans="1:11" x14ac:dyDescent="0.25">
      <c r="A21" s="7"/>
      <c r="B21" s="8"/>
      <c r="C21" s="9"/>
      <c r="D21" s="7"/>
      <c r="E21" s="7"/>
      <c r="F21" s="7"/>
      <c r="G21" s="10"/>
    </row>
    <row r="22" spans="1:11" x14ac:dyDescent="0.25">
      <c r="A22" s="7"/>
      <c r="B22" s="8"/>
      <c r="C22" s="9"/>
      <c r="D22" s="7"/>
      <c r="E22" s="7"/>
      <c r="F22" s="7"/>
      <c r="G22" s="10"/>
    </row>
    <row r="23" spans="1:11" x14ac:dyDescent="0.25">
      <c r="A23" s="7"/>
      <c r="B23" s="8"/>
      <c r="C23" s="9"/>
      <c r="D23" s="7"/>
      <c r="E23" s="7"/>
      <c r="F23" s="7"/>
      <c r="G23" s="10"/>
    </row>
    <row r="24" spans="1:11" x14ac:dyDescent="0.25">
      <c r="A24" s="7"/>
      <c r="B24" s="8"/>
      <c r="C24" s="9"/>
      <c r="D24" s="7"/>
      <c r="E24" s="7"/>
      <c r="F24" s="7"/>
      <c r="G24" s="10"/>
    </row>
    <row r="25" spans="1:11" x14ac:dyDescent="0.25">
      <c r="A25" s="7"/>
      <c r="B25" s="8"/>
      <c r="C25" s="9"/>
      <c r="D25" s="7"/>
      <c r="E25" s="7"/>
      <c r="F25" s="7"/>
      <c r="G25" s="10"/>
    </row>
    <row r="26" spans="1:11" x14ac:dyDescent="0.25">
      <c r="A26" s="7"/>
      <c r="B26" s="8"/>
      <c r="C26" s="9"/>
      <c r="D26" s="7"/>
      <c r="E26" s="7"/>
      <c r="F26" s="7"/>
      <c r="G26" s="7"/>
    </row>
    <row r="27" spans="1:11" x14ac:dyDescent="0.25">
      <c r="A27" s="7"/>
      <c r="B27" s="8"/>
      <c r="C27" s="7"/>
      <c r="D27" s="7"/>
      <c r="E27" s="7"/>
      <c r="F27" s="7"/>
      <c r="G27" s="7"/>
    </row>
    <row r="28" spans="1:11" x14ac:dyDescent="0.25">
      <c r="A28" s="7"/>
      <c r="B28" s="8"/>
      <c r="C28" s="7"/>
      <c r="D28" s="7"/>
      <c r="E28" s="7"/>
      <c r="F28" s="7"/>
      <c r="G28" s="7"/>
    </row>
    <row r="29" spans="1:11" x14ac:dyDescent="0.25">
      <c r="A29" s="7"/>
      <c r="B29" s="8"/>
      <c r="C29" s="7"/>
      <c r="D29" s="7"/>
      <c r="E29" s="7"/>
      <c r="F29" s="7"/>
      <c r="G29" s="7"/>
    </row>
    <row r="30" spans="1:11" x14ac:dyDescent="0.25">
      <c r="A30" s="7"/>
      <c r="B30" s="8"/>
      <c r="C30" s="7"/>
      <c r="D30" s="7"/>
      <c r="E30" s="7"/>
      <c r="F30" s="7"/>
      <c r="G30" s="7"/>
    </row>
    <row r="31" spans="1:11" x14ac:dyDescent="0.25">
      <c r="A31" s="7"/>
      <c r="B31" s="8"/>
      <c r="C31" s="7"/>
      <c r="D31" s="7"/>
      <c r="E31" s="7"/>
      <c r="F31" s="7"/>
      <c r="G31" s="7"/>
    </row>
    <row r="32" spans="1:11" x14ac:dyDescent="0.25">
      <c r="A32" s="7"/>
      <c r="B32" s="8"/>
      <c r="C32" s="7"/>
      <c r="D32" s="7"/>
      <c r="E32" s="7"/>
      <c r="F32" s="7"/>
      <c r="G32" s="7"/>
    </row>
    <row r="33" spans="1:7" x14ac:dyDescent="0.25">
      <c r="A33" s="7"/>
      <c r="B33" s="8"/>
      <c r="C33" s="7"/>
      <c r="D33" s="7"/>
      <c r="E33" s="7"/>
      <c r="F33" s="7"/>
      <c r="G33" s="7"/>
    </row>
    <row r="34" spans="1:7" x14ac:dyDescent="0.25">
      <c r="A34" s="7"/>
      <c r="B34" s="8"/>
      <c r="C34" s="7"/>
      <c r="D34" s="7"/>
      <c r="E34" s="7"/>
      <c r="F34" s="7"/>
      <c r="G34" s="7"/>
    </row>
    <row r="35" spans="1:7" x14ac:dyDescent="0.25">
      <c r="A35" s="7"/>
      <c r="B35" s="8"/>
      <c r="C35" s="7"/>
      <c r="D35" s="7"/>
      <c r="E35" s="7"/>
      <c r="F35" s="7"/>
      <c r="G35" s="7"/>
    </row>
    <row r="36" spans="1:7" x14ac:dyDescent="0.25">
      <c r="A36" s="7"/>
      <c r="B36" s="8"/>
      <c r="C36" s="7"/>
      <c r="D36" s="7"/>
      <c r="E36" s="7"/>
      <c r="F36" s="7"/>
      <c r="G36" s="7"/>
    </row>
    <row r="37" spans="1:7" x14ac:dyDescent="0.25">
      <c r="A37" s="7"/>
      <c r="B37" s="8"/>
      <c r="C37" s="7"/>
      <c r="D37" s="7"/>
      <c r="E37" s="7"/>
      <c r="F37" s="7"/>
      <c r="G37" s="7"/>
    </row>
    <row r="38" spans="1:7" x14ac:dyDescent="0.25">
      <c r="A38" s="7"/>
      <c r="B38" s="8"/>
      <c r="C38" s="7"/>
      <c r="D38" s="7"/>
      <c r="E38" s="7"/>
      <c r="F38" s="7"/>
      <c r="G38" s="7"/>
    </row>
    <row r="39" spans="1:7" x14ac:dyDescent="0.25">
      <c r="A39" s="7"/>
      <c r="B39" s="8"/>
      <c r="C39" s="7"/>
      <c r="D39" s="7"/>
      <c r="E39" s="7"/>
      <c r="F39" s="7"/>
      <c r="G39" s="7"/>
    </row>
    <row r="40" spans="1:7" x14ac:dyDescent="0.25">
      <c r="A40" s="7"/>
      <c r="B40" s="8"/>
      <c r="C40" s="7"/>
      <c r="D40" s="7"/>
      <c r="E40" s="7"/>
      <c r="F40" s="7"/>
      <c r="G40" s="7"/>
    </row>
    <row r="41" spans="1:7" x14ac:dyDescent="0.25">
      <c r="A41" s="7"/>
      <c r="B41" s="8"/>
      <c r="C41" s="7"/>
      <c r="D41" s="7"/>
      <c r="E41" s="7"/>
      <c r="F41" s="7"/>
      <c r="G41" s="7"/>
    </row>
    <row r="42" spans="1:7" x14ac:dyDescent="0.25">
      <c r="A42" s="7"/>
      <c r="B42" s="8"/>
      <c r="C42" s="7"/>
      <c r="D42" s="7"/>
      <c r="E42" s="7"/>
      <c r="F42" s="7"/>
      <c r="G42" s="7"/>
    </row>
    <row r="43" spans="1:7" x14ac:dyDescent="0.25">
      <c r="A43" s="7"/>
      <c r="B43" s="8"/>
      <c r="C43" s="7"/>
      <c r="D43" s="7"/>
      <c r="E43" s="7"/>
      <c r="F43" s="7"/>
      <c r="G43" s="7"/>
    </row>
    <row r="44" spans="1:7" x14ac:dyDescent="0.25">
      <c r="A44" s="7"/>
      <c r="B44" s="8"/>
      <c r="C44" s="7"/>
      <c r="D44" s="7"/>
      <c r="E44" s="7"/>
      <c r="F44" s="7"/>
      <c r="G44" s="7"/>
    </row>
    <row r="45" spans="1:7" x14ac:dyDescent="0.25">
      <c r="A45" s="7"/>
      <c r="B45" s="8"/>
      <c r="C45" s="7"/>
      <c r="D45" s="7"/>
      <c r="E45" s="7"/>
      <c r="F45" s="7"/>
      <c r="G45" s="7"/>
    </row>
    <row r="46" spans="1:7" x14ac:dyDescent="0.25">
      <c r="A46" s="7"/>
      <c r="B46" s="8"/>
      <c r="C46" s="7"/>
      <c r="D46" s="7"/>
      <c r="E46" s="7"/>
      <c r="F46" s="7"/>
      <c r="G46" s="7"/>
    </row>
    <row r="47" spans="1:7" x14ac:dyDescent="0.25">
      <c r="A47" s="7"/>
      <c r="B47" s="8"/>
      <c r="C47" s="7"/>
      <c r="D47" s="7"/>
      <c r="E47" s="7"/>
      <c r="F47" s="7"/>
      <c r="G47" s="7"/>
    </row>
    <row r="48" spans="1:7" x14ac:dyDescent="0.25">
      <c r="A48" s="7"/>
      <c r="B48" s="8"/>
      <c r="C48" s="7"/>
      <c r="D48" s="7"/>
      <c r="E48" s="7"/>
      <c r="F48" s="7"/>
      <c r="G48" s="7"/>
    </row>
    <row r="49" spans="1:7" x14ac:dyDescent="0.25">
      <c r="A49" s="7"/>
      <c r="B49" s="8"/>
      <c r="C49" s="7"/>
      <c r="D49" s="7"/>
      <c r="E49" s="7"/>
      <c r="F49" s="7"/>
      <c r="G49" s="7"/>
    </row>
    <row r="50" spans="1:7" x14ac:dyDescent="0.25">
      <c r="A50" s="7"/>
      <c r="B50" s="8"/>
      <c r="C50" s="7"/>
      <c r="D50" s="7"/>
      <c r="E50" s="7"/>
      <c r="F50" s="7"/>
      <c r="G50" s="7"/>
    </row>
    <row r="51" spans="1:7" x14ac:dyDescent="0.25">
      <c r="A51" s="7"/>
      <c r="B51" s="8"/>
      <c r="C51" s="7"/>
      <c r="D51" s="7"/>
      <c r="E51" s="7"/>
      <c r="F51" s="7"/>
      <c r="G51" s="7"/>
    </row>
    <row r="52" spans="1:7" x14ac:dyDescent="0.25">
      <c r="A52" s="7"/>
      <c r="B52" s="8"/>
      <c r="C52" s="7"/>
      <c r="D52" s="7"/>
      <c r="E52" s="7"/>
      <c r="F52" s="7"/>
      <c r="G52" s="7"/>
    </row>
    <row r="53" spans="1:7" x14ac:dyDescent="0.25">
      <c r="A53" s="7"/>
      <c r="B53" s="8"/>
      <c r="C53" s="7"/>
      <c r="D53" s="7"/>
      <c r="E53" s="7"/>
      <c r="F53" s="7"/>
      <c r="G53" s="7"/>
    </row>
    <row r="54" spans="1:7" x14ac:dyDescent="0.25">
      <c r="A54" s="7"/>
      <c r="B54" s="8"/>
      <c r="C54" s="7"/>
      <c r="D54" s="7"/>
      <c r="E54" s="7"/>
      <c r="F54" s="7"/>
      <c r="G54" s="7"/>
    </row>
    <row r="55" spans="1:7" x14ac:dyDescent="0.25">
      <c r="A55" s="7"/>
      <c r="B55" s="8"/>
      <c r="C55" s="7"/>
      <c r="D55" s="7"/>
      <c r="E55" s="7"/>
      <c r="F55" s="7"/>
      <c r="G55" s="7"/>
    </row>
    <row r="56" spans="1:7" x14ac:dyDescent="0.25">
      <c r="A56" s="7"/>
      <c r="B56" s="8"/>
      <c r="C56" s="7"/>
      <c r="D56" s="7"/>
      <c r="E56" s="7"/>
      <c r="F56" s="7"/>
      <c r="G56" s="7"/>
    </row>
    <row r="57" spans="1:7" x14ac:dyDescent="0.25">
      <c r="A57" s="7"/>
      <c r="B57" s="8"/>
      <c r="C57" s="7"/>
      <c r="D57" s="7"/>
      <c r="E57" s="7"/>
      <c r="F57" s="7"/>
      <c r="G57" s="7"/>
    </row>
    <row r="58" spans="1:7" x14ac:dyDescent="0.25">
      <c r="A58" s="7"/>
      <c r="B58" s="8"/>
      <c r="C58" s="7"/>
      <c r="D58" s="7"/>
      <c r="E58" s="7"/>
      <c r="F58" s="7"/>
      <c r="G58" s="7"/>
    </row>
    <row r="59" spans="1:7" x14ac:dyDescent="0.25">
      <c r="A59" s="7"/>
      <c r="B59" s="8"/>
      <c r="C59" s="7"/>
      <c r="D59" s="7"/>
      <c r="E59" s="7"/>
      <c r="F59" s="7"/>
      <c r="G59" s="7"/>
    </row>
    <row r="60" spans="1:7" x14ac:dyDescent="0.25">
      <c r="A60" s="7"/>
      <c r="B60" s="8"/>
      <c r="C60" s="7"/>
      <c r="D60" s="7"/>
      <c r="E60" s="7"/>
      <c r="F60" s="7"/>
      <c r="G60" s="7"/>
    </row>
    <row r="61" spans="1:7" x14ac:dyDescent="0.25">
      <c r="A61" s="7"/>
      <c r="B61" s="8"/>
      <c r="C61" s="7"/>
      <c r="D61" s="7"/>
      <c r="E61" s="7"/>
      <c r="F61" s="7"/>
      <c r="G61" s="7"/>
    </row>
    <row r="62" spans="1:7" x14ac:dyDescent="0.25">
      <c r="A62" s="7"/>
      <c r="B62" s="8"/>
      <c r="C62" s="7"/>
      <c r="D62" s="7"/>
      <c r="E62" s="7"/>
      <c r="F62" s="7"/>
      <c r="G62" s="7"/>
    </row>
    <row r="63" spans="1:7" x14ac:dyDescent="0.25">
      <c r="A63" s="7"/>
      <c r="B63" s="8"/>
      <c r="C63" s="7"/>
      <c r="D63" s="7"/>
      <c r="E63" s="7"/>
      <c r="F63" s="7"/>
      <c r="G63" s="7"/>
    </row>
    <row r="64" spans="1:7" x14ac:dyDescent="0.25">
      <c r="A64" s="7"/>
      <c r="B64" s="8"/>
      <c r="C64" s="7"/>
      <c r="D64" s="7"/>
      <c r="E64" s="7"/>
      <c r="F64" s="7"/>
      <c r="G64" s="7"/>
    </row>
    <row r="65" spans="1:7" x14ac:dyDescent="0.25">
      <c r="A65" s="7"/>
      <c r="B65" s="8"/>
      <c r="C65" s="7"/>
      <c r="D65" s="7"/>
      <c r="E65" s="7"/>
      <c r="F65" s="7"/>
      <c r="G65" s="7"/>
    </row>
    <row r="66" spans="1:7" x14ac:dyDescent="0.25">
      <c r="A66" s="7"/>
      <c r="B66" s="8"/>
      <c r="C66" s="7"/>
      <c r="D66" s="7"/>
      <c r="E66" s="7"/>
      <c r="F66" s="7"/>
      <c r="G66" s="7"/>
    </row>
    <row r="67" spans="1:7" x14ac:dyDescent="0.25">
      <c r="A67" s="7"/>
      <c r="B67" s="8"/>
      <c r="C67" s="7"/>
      <c r="D67" s="7"/>
      <c r="E67" s="7"/>
      <c r="F67" s="7"/>
      <c r="G67" s="7"/>
    </row>
    <row r="68" spans="1:7" x14ac:dyDescent="0.25">
      <c r="A68" s="7"/>
      <c r="B68" s="8"/>
      <c r="C68" s="7"/>
      <c r="D68" s="7"/>
      <c r="E68" s="7"/>
      <c r="F68" s="7"/>
      <c r="G68" s="7"/>
    </row>
    <row r="69" spans="1:7" x14ac:dyDescent="0.25">
      <c r="A69" s="7"/>
      <c r="B69" s="8"/>
      <c r="C69" s="7"/>
      <c r="D69" s="7"/>
      <c r="E69" s="7"/>
      <c r="F69" s="7"/>
      <c r="G69" s="7"/>
    </row>
  </sheetData>
  <pageMargins left="0.7" right="0.7" top="0.75" bottom="0.75" header="0.3" footer="0.3"/>
  <pageSetup paperSize="9" scale="7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O10" sqref="O10"/>
    </sheetView>
  </sheetViews>
  <sheetFormatPr defaultRowHeight="17.25" x14ac:dyDescent="0.3"/>
  <cols>
    <col min="1" max="1" width="4.28515625" style="29" customWidth="1"/>
    <col min="2" max="2" width="39.42578125" style="30" customWidth="1"/>
    <col min="3" max="3" width="15.85546875" style="29" customWidth="1"/>
    <col min="4" max="4" width="14.28515625" style="29" customWidth="1"/>
    <col min="5" max="5" width="14" style="29" customWidth="1"/>
    <col min="6" max="6" width="9.7109375" style="29" customWidth="1"/>
    <col min="7" max="7" width="10.85546875" style="29" customWidth="1"/>
    <col min="8" max="8" width="10.5703125" style="29" customWidth="1"/>
    <col min="9" max="16384" width="9.140625" style="29"/>
  </cols>
  <sheetData>
    <row r="1" spans="1:8" x14ac:dyDescent="0.3">
      <c r="G1" s="29" t="s">
        <v>35</v>
      </c>
      <c r="H1" s="29" t="s">
        <v>36</v>
      </c>
    </row>
    <row r="2" spans="1:8" ht="129" customHeight="1" x14ac:dyDescent="0.3">
      <c r="A2" s="31" t="s">
        <v>14</v>
      </c>
      <c r="B2" s="32" t="s">
        <v>25</v>
      </c>
      <c r="C2" s="32" t="s">
        <v>28</v>
      </c>
      <c r="D2" s="33" t="s">
        <v>37</v>
      </c>
      <c r="E2" s="33" t="s">
        <v>38</v>
      </c>
      <c r="F2" s="33" t="s">
        <v>1</v>
      </c>
      <c r="G2" s="34" t="s">
        <v>40</v>
      </c>
      <c r="H2" s="35" t="s">
        <v>34</v>
      </c>
    </row>
    <row r="3" spans="1:8" ht="33" x14ac:dyDescent="0.3">
      <c r="A3" s="36">
        <v>1</v>
      </c>
      <c r="B3" s="37" t="s">
        <v>18</v>
      </c>
      <c r="C3" s="38">
        <v>538289.19999999995</v>
      </c>
      <c r="D3" s="39">
        <v>269144.59999999998</v>
      </c>
      <c r="E3" s="38">
        <v>246403.8</v>
      </c>
      <c r="F3" s="38">
        <f>+E3*100/C3</f>
        <v>45.775356444082476</v>
      </c>
      <c r="G3" s="40">
        <f>+E3*100/D3</f>
        <v>91.550712888164952</v>
      </c>
      <c r="H3" s="38">
        <f>+E3*100/E14</f>
        <v>31.259219678390217</v>
      </c>
    </row>
    <row r="4" spans="1:8" ht="46.5" customHeight="1" x14ac:dyDescent="0.3">
      <c r="A4" s="36">
        <v>2</v>
      </c>
      <c r="B4" s="33" t="s">
        <v>15</v>
      </c>
      <c r="C4" s="38">
        <v>2000</v>
      </c>
      <c r="D4" s="39">
        <v>1000</v>
      </c>
      <c r="E4" s="38">
        <v>280</v>
      </c>
      <c r="F4" s="38">
        <f>+E4*100/C4</f>
        <v>14</v>
      </c>
      <c r="G4" s="40">
        <f t="shared" ref="G4:G14" si="0">+E4*100/D4</f>
        <v>28</v>
      </c>
      <c r="H4" s="38">
        <f>+E4*100/E14</f>
        <v>3.5521292731480851E-2</v>
      </c>
    </row>
    <row r="5" spans="1:8" ht="26.25" customHeight="1" x14ac:dyDescent="0.3">
      <c r="A5" s="36">
        <v>3</v>
      </c>
      <c r="B5" s="33" t="s">
        <v>24</v>
      </c>
      <c r="C5" s="38">
        <v>1000</v>
      </c>
      <c r="D5" s="39">
        <v>500</v>
      </c>
      <c r="E5" s="38">
        <v>240</v>
      </c>
      <c r="F5" s="38">
        <f>+E5*100/C5</f>
        <v>24</v>
      </c>
      <c r="G5" s="40">
        <f t="shared" si="0"/>
        <v>48</v>
      </c>
      <c r="H5" s="38">
        <f>+E5*100/E14</f>
        <v>3.0446822341269299E-2</v>
      </c>
    </row>
    <row r="6" spans="1:8" ht="36" customHeight="1" x14ac:dyDescent="0.3">
      <c r="A6" s="36">
        <v>4</v>
      </c>
      <c r="B6" s="33" t="s">
        <v>16</v>
      </c>
      <c r="C6" s="38"/>
      <c r="D6" s="39"/>
      <c r="E6" s="38"/>
      <c r="F6" s="38" t="e">
        <f t="shared" ref="F6:F13" si="1">+E6*100/C6</f>
        <v>#DIV/0!</v>
      </c>
      <c r="G6" s="40" t="e">
        <f t="shared" si="0"/>
        <v>#DIV/0!</v>
      </c>
      <c r="H6" s="38">
        <f>+E6*100/E14</f>
        <v>0</v>
      </c>
    </row>
    <row r="7" spans="1:8" ht="42.75" customHeight="1" x14ac:dyDescent="0.3">
      <c r="A7" s="36">
        <v>4</v>
      </c>
      <c r="B7" s="37" t="s">
        <v>17</v>
      </c>
      <c r="C7" s="38">
        <v>2000</v>
      </c>
      <c r="D7" s="39">
        <v>1000</v>
      </c>
      <c r="E7" s="38">
        <v>799.2</v>
      </c>
      <c r="F7" s="38">
        <f t="shared" si="1"/>
        <v>39.96</v>
      </c>
      <c r="G7" s="40">
        <f t="shared" si="0"/>
        <v>79.92</v>
      </c>
      <c r="H7" s="38">
        <f>+E7*100/E14</f>
        <v>0.10138791839642676</v>
      </c>
    </row>
    <row r="8" spans="1:8" ht="41.25" customHeight="1" x14ac:dyDescent="0.35">
      <c r="A8" s="36">
        <v>5</v>
      </c>
      <c r="B8" s="41" t="s">
        <v>19</v>
      </c>
      <c r="C8" s="38">
        <v>420945</v>
      </c>
      <c r="D8" s="42">
        <v>216472.5</v>
      </c>
      <c r="E8" s="38">
        <v>215622.2</v>
      </c>
      <c r="F8" s="38">
        <f t="shared" si="1"/>
        <v>51.223366473054675</v>
      </c>
      <c r="G8" s="40">
        <f t="shared" si="0"/>
        <v>99.607201838570717</v>
      </c>
      <c r="H8" s="38">
        <f>+E8*100/E14</f>
        <v>27.354211734306819</v>
      </c>
    </row>
    <row r="9" spans="1:8" ht="18" customHeight="1" x14ac:dyDescent="0.3">
      <c r="A9" s="36">
        <v>6</v>
      </c>
      <c r="B9" s="37" t="s">
        <v>20</v>
      </c>
      <c r="C9" s="43">
        <v>0</v>
      </c>
      <c r="D9" s="43">
        <v>0</v>
      </c>
      <c r="E9" s="43">
        <v>0</v>
      </c>
      <c r="F9" s="38" t="e">
        <f t="shared" si="1"/>
        <v>#DIV/0!</v>
      </c>
      <c r="G9" s="40" t="e">
        <f t="shared" si="0"/>
        <v>#DIV/0!</v>
      </c>
      <c r="H9" s="38">
        <f>+E9*100/E14</f>
        <v>0</v>
      </c>
    </row>
    <row r="10" spans="1:8" ht="22.5" customHeight="1" x14ac:dyDescent="0.3">
      <c r="A10" s="36">
        <v>7</v>
      </c>
      <c r="B10" s="37" t="s">
        <v>21</v>
      </c>
      <c r="C10" s="38">
        <v>110463</v>
      </c>
      <c r="D10" s="44">
        <v>55231.5</v>
      </c>
      <c r="E10" s="38">
        <v>51104.1</v>
      </c>
      <c r="F10" s="38">
        <f t="shared" si="1"/>
        <v>46.263545259498656</v>
      </c>
      <c r="G10" s="40">
        <f t="shared" si="0"/>
        <v>92.527090518997312</v>
      </c>
      <c r="H10" s="38">
        <f>+E10*100/E14</f>
        <v>6.4831560567102517</v>
      </c>
    </row>
    <row r="11" spans="1:8" ht="28.5" customHeight="1" x14ac:dyDescent="0.3">
      <c r="A11" s="36">
        <v>8</v>
      </c>
      <c r="B11" s="37" t="s">
        <v>22</v>
      </c>
      <c r="C11" s="38">
        <v>604222</v>
      </c>
      <c r="D11" s="39">
        <v>302111</v>
      </c>
      <c r="E11" s="38">
        <v>264390.3</v>
      </c>
      <c r="F11" s="38">
        <f t="shared" si="1"/>
        <v>43.757145552462504</v>
      </c>
      <c r="G11" s="40">
        <f t="shared" si="0"/>
        <v>87.514291104925007</v>
      </c>
      <c r="H11" s="38">
        <f>+E11*100/E14</f>
        <v>33.54101872022872</v>
      </c>
    </row>
    <row r="12" spans="1:8" ht="25.5" customHeight="1" x14ac:dyDescent="0.3">
      <c r="A12" s="36">
        <v>9</v>
      </c>
      <c r="B12" s="33" t="s">
        <v>23</v>
      </c>
      <c r="C12" s="38">
        <v>21255</v>
      </c>
      <c r="D12" s="39">
        <v>10627.5</v>
      </c>
      <c r="E12" s="38">
        <v>9420</v>
      </c>
      <c r="F12" s="38">
        <f t="shared" si="1"/>
        <v>44.318983768525051</v>
      </c>
      <c r="G12" s="45">
        <f t="shared" si="0"/>
        <v>88.637967537050102</v>
      </c>
      <c r="H12" s="46">
        <f>+E12*100/E14</f>
        <v>1.1950377768948199</v>
      </c>
    </row>
    <row r="13" spans="1:8" ht="20.25" customHeight="1" thickBot="1" x14ac:dyDescent="0.35">
      <c r="A13" s="47">
        <v>10</v>
      </c>
      <c r="B13" s="48" t="s">
        <v>29</v>
      </c>
      <c r="C13" s="49">
        <v>117331.4</v>
      </c>
      <c r="D13" s="50">
        <v>52665.7</v>
      </c>
      <c r="E13" s="49">
        <v>0</v>
      </c>
      <c r="F13" s="38">
        <f t="shared" si="1"/>
        <v>0</v>
      </c>
      <c r="G13" s="46">
        <f t="shared" si="0"/>
        <v>0</v>
      </c>
      <c r="H13" s="46" t="e">
        <f>+E13*100/E15</f>
        <v>#DIV/0!</v>
      </c>
    </row>
    <row r="14" spans="1:8" ht="24.75" customHeight="1" thickBot="1" x14ac:dyDescent="0.35">
      <c r="A14" s="51"/>
      <c r="B14" s="52" t="s">
        <v>26</v>
      </c>
      <c r="C14" s="53">
        <f>SUM(C3:C13)</f>
        <v>1817505.5999999999</v>
      </c>
      <c r="D14" s="53">
        <f>SUM(D3:D13)</f>
        <v>908752.79999999993</v>
      </c>
      <c r="E14" s="53">
        <f>SUM(E3:E13)</f>
        <v>788259.6</v>
      </c>
      <c r="F14" s="54">
        <f>E14*100/C14</f>
        <v>43.370408322263216</v>
      </c>
      <c r="G14" s="55">
        <f t="shared" si="0"/>
        <v>86.740816644526433</v>
      </c>
      <c r="H14" s="56">
        <f>SUM(H3:H12)</f>
        <v>100.00000000000001</v>
      </c>
    </row>
    <row r="15" spans="1:8" x14ac:dyDescent="0.3">
      <c r="A15" s="57"/>
      <c r="B15" s="58"/>
      <c r="C15" s="59"/>
      <c r="D15" s="57"/>
      <c r="E15" s="57"/>
      <c r="F15" s="57"/>
      <c r="G15" s="60"/>
    </row>
    <row r="16" spans="1:8" x14ac:dyDescent="0.3">
      <c r="A16" s="57"/>
      <c r="B16" s="58"/>
      <c r="C16" s="59"/>
      <c r="D16" s="57"/>
      <c r="E16" s="57"/>
      <c r="F16" s="57"/>
      <c r="G16" s="60"/>
    </row>
    <row r="17" spans="1:7" x14ac:dyDescent="0.3">
      <c r="A17" s="57"/>
      <c r="B17" s="58"/>
      <c r="C17" s="59"/>
      <c r="D17" s="57"/>
      <c r="E17" s="57"/>
      <c r="F17" s="57"/>
      <c r="G17" s="60"/>
    </row>
    <row r="18" spans="1:7" x14ac:dyDescent="0.3">
      <c r="A18" s="57"/>
      <c r="B18" s="58"/>
      <c r="C18" s="59"/>
      <c r="D18" s="57"/>
      <c r="E18" s="57"/>
      <c r="F18" s="57"/>
      <c r="G18" s="60"/>
    </row>
    <row r="19" spans="1:7" x14ac:dyDescent="0.3">
      <c r="A19" s="57"/>
      <c r="B19" s="58"/>
      <c r="C19" s="59"/>
      <c r="D19" s="57"/>
      <c r="E19" s="57"/>
      <c r="F19" s="57"/>
      <c r="G19" s="60"/>
    </row>
    <row r="20" spans="1:7" x14ac:dyDescent="0.3">
      <c r="A20" s="57"/>
      <c r="B20" s="58"/>
      <c r="C20" s="59"/>
      <c r="D20" s="57"/>
      <c r="E20" s="57"/>
      <c r="F20" s="57"/>
      <c r="G20" s="60"/>
    </row>
    <row r="21" spans="1:7" x14ac:dyDescent="0.3">
      <c r="A21" s="57"/>
      <c r="B21" s="58"/>
      <c r="C21" s="59"/>
      <c r="D21" s="57"/>
      <c r="E21" s="57"/>
      <c r="F21" s="57"/>
      <c r="G21" s="60"/>
    </row>
    <row r="22" spans="1:7" x14ac:dyDescent="0.3">
      <c r="A22" s="57"/>
      <c r="B22" s="58"/>
      <c r="C22" s="59"/>
      <c r="D22" s="57"/>
      <c r="E22" s="57"/>
      <c r="F22" s="57"/>
      <c r="G22" s="57"/>
    </row>
    <row r="23" spans="1:7" x14ac:dyDescent="0.3">
      <c r="A23" s="57"/>
      <c r="B23" s="58"/>
      <c r="C23" s="57"/>
      <c r="D23" s="57"/>
      <c r="E23" s="57"/>
      <c r="F23" s="57"/>
      <c r="G23" s="57"/>
    </row>
    <row r="24" spans="1:7" x14ac:dyDescent="0.3">
      <c r="A24" s="57"/>
      <c r="B24" s="58"/>
      <c r="C24" s="57"/>
      <c r="D24" s="57"/>
      <c r="E24" s="57"/>
      <c r="F24" s="57"/>
      <c r="G24" s="57"/>
    </row>
    <row r="25" spans="1:7" x14ac:dyDescent="0.3">
      <c r="A25" s="57"/>
      <c r="B25" s="58"/>
      <c r="C25" s="57"/>
      <c r="D25" s="57"/>
      <c r="E25" s="57"/>
      <c r="F25" s="57"/>
      <c r="G25" s="57"/>
    </row>
    <row r="26" spans="1:7" x14ac:dyDescent="0.3">
      <c r="A26" s="57"/>
      <c r="B26" s="58"/>
      <c r="C26" s="57"/>
      <c r="D26" s="57"/>
      <c r="E26" s="57"/>
      <c r="F26" s="57"/>
      <c r="G26" s="57"/>
    </row>
    <row r="27" spans="1:7" x14ac:dyDescent="0.3">
      <c r="A27" s="57"/>
      <c r="B27" s="58"/>
      <c r="C27" s="57"/>
      <c r="D27" s="57"/>
      <c r="E27" s="57"/>
      <c r="F27" s="57"/>
      <c r="G27" s="57"/>
    </row>
    <row r="28" spans="1:7" x14ac:dyDescent="0.3">
      <c r="A28" s="57"/>
      <c r="B28" s="58"/>
      <c r="C28" s="57"/>
      <c r="D28" s="57"/>
      <c r="E28" s="57"/>
      <c r="F28" s="57"/>
      <c r="G28" s="57"/>
    </row>
    <row r="29" spans="1:7" x14ac:dyDescent="0.3">
      <c r="A29" s="57"/>
      <c r="B29" s="58"/>
      <c r="C29" s="57"/>
      <c r="D29" s="57"/>
      <c r="E29" s="57"/>
      <c r="F29" s="57"/>
      <c r="G29" s="57"/>
    </row>
    <row r="30" spans="1:7" x14ac:dyDescent="0.3">
      <c r="A30" s="57"/>
      <c r="B30" s="58"/>
      <c r="C30" s="57"/>
      <c r="D30" s="57"/>
      <c r="E30" s="57"/>
      <c r="F30" s="57"/>
      <c r="G30" s="57"/>
    </row>
    <row r="31" spans="1:7" x14ac:dyDescent="0.3">
      <c r="A31" s="57"/>
      <c r="B31" s="58"/>
      <c r="C31" s="57"/>
      <c r="D31" s="57"/>
      <c r="E31" s="57"/>
      <c r="F31" s="57"/>
      <c r="G31" s="57"/>
    </row>
    <row r="32" spans="1:7" x14ac:dyDescent="0.3">
      <c r="A32" s="57"/>
      <c r="B32" s="58"/>
      <c r="C32" s="57"/>
      <c r="D32" s="57"/>
      <c r="E32" s="57"/>
      <c r="F32" s="57"/>
      <c r="G32" s="57"/>
    </row>
    <row r="33" spans="1:7" x14ac:dyDescent="0.3">
      <c r="A33" s="57"/>
      <c r="B33" s="58"/>
      <c r="C33" s="57"/>
      <c r="D33" s="57"/>
      <c r="E33" s="57"/>
      <c r="F33" s="57"/>
      <c r="G33" s="57"/>
    </row>
    <row r="34" spans="1:7" x14ac:dyDescent="0.3">
      <c r="A34" s="57"/>
      <c r="B34" s="58"/>
      <c r="C34" s="57"/>
      <c r="D34" s="57"/>
      <c r="E34" s="57"/>
      <c r="F34" s="57"/>
      <c r="G34" s="57"/>
    </row>
    <row r="35" spans="1:7" x14ac:dyDescent="0.3">
      <c r="A35" s="57"/>
      <c r="B35" s="58"/>
      <c r="C35" s="57"/>
      <c r="D35" s="57"/>
      <c r="E35" s="57"/>
      <c r="F35" s="57"/>
      <c r="G35" s="57"/>
    </row>
    <row r="36" spans="1:7" x14ac:dyDescent="0.3">
      <c r="A36" s="57"/>
      <c r="B36" s="58"/>
      <c r="C36" s="57"/>
      <c r="D36" s="57"/>
      <c r="E36" s="57"/>
      <c r="F36" s="57"/>
      <c r="G36" s="57"/>
    </row>
    <row r="37" spans="1:7" x14ac:dyDescent="0.3">
      <c r="A37" s="57"/>
      <c r="B37" s="58"/>
      <c r="C37" s="57"/>
      <c r="D37" s="57"/>
      <c r="E37" s="57"/>
      <c r="F37" s="57"/>
      <c r="G37" s="57"/>
    </row>
    <row r="38" spans="1:7" x14ac:dyDescent="0.3">
      <c r="A38" s="57"/>
      <c r="B38" s="58"/>
      <c r="C38" s="57"/>
      <c r="D38" s="57"/>
      <c r="E38" s="57"/>
      <c r="F38" s="57"/>
      <c r="G38" s="57"/>
    </row>
    <row r="39" spans="1:7" x14ac:dyDescent="0.3">
      <c r="A39" s="57"/>
      <c r="B39" s="58"/>
      <c r="C39" s="57"/>
      <c r="D39" s="57"/>
      <c r="E39" s="57"/>
      <c r="F39" s="57"/>
      <c r="G39" s="57"/>
    </row>
    <row r="40" spans="1:7" x14ac:dyDescent="0.3">
      <c r="A40" s="57"/>
      <c r="B40" s="58"/>
      <c r="C40" s="57"/>
      <c r="D40" s="57"/>
      <c r="E40" s="57"/>
      <c r="F40" s="57"/>
      <c r="G40" s="57"/>
    </row>
    <row r="41" spans="1:7" x14ac:dyDescent="0.3">
      <c r="A41" s="57"/>
      <c r="B41" s="58"/>
      <c r="C41" s="57"/>
      <c r="D41" s="57"/>
      <c r="E41" s="57"/>
      <c r="F41" s="57"/>
      <c r="G41" s="57"/>
    </row>
    <row r="42" spans="1:7" x14ac:dyDescent="0.3">
      <c r="A42" s="57"/>
      <c r="B42" s="58"/>
      <c r="C42" s="57"/>
      <c r="D42" s="57"/>
      <c r="E42" s="57"/>
      <c r="F42" s="57"/>
      <c r="G42" s="57"/>
    </row>
    <row r="43" spans="1:7" x14ac:dyDescent="0.3">
      <c r="A43" s="57"/>
      <c r="B43" s="58"/>
      <c r="C43" s="57"/>
      <c r="D43" s="57"/>
      <c r="E43" s="57"/>
      <c r="F43" s="57"/>
      <c r="G43" s="57"/>
    </row>
    <row r="44" spans="1:7" x14ac:dyDescent="0.3">
      <c r="A44" s="57"/>
      <c r="B44" s="58"/>
      <c r="C44" s="57"/>
      <c r="D44" s="57"/>
      <c r="E44" s="57"/>
      <c r="F44" s="57"/>
      <c r="G44" s="57"/>
    </row>
    <row r="45" spans="1:7" x14ac:dyDescent="0.3">
      <c r="A45" s="57"/>
      <c r="B45" s="58"/>
      <c r="C45" s="57"/>
      <c r="D45" s="57"/>
      <c r="E45" s="57"/>
      <c r="F45" s="57"/>
      <c r="G45" s="57"/>
    </row>
    <row r="46" spans="1:7" x14ac:dyDescent="0.3">
      <c r="A46" s="57"/>
      <c r="B46" s="58"/>
      <c r="C46" s="57"/>
      <c r="D46" s="57"/>
      <c r="E46" s="57"/>
      <c r="F46" s="57"/>
      <c r="G46" s="57"/>
    </row>
    <row r="47" spans="1:7" x14ac:dyDescent="0.3">
      <c r="A47" s="57"/>
      <c r="B47" s="58"/>
      <c r="C47" s="57"/>
      <c r="D47" s="57"/>
      <c r="E47" s="57"/>
      <c r="F47" s="57"/>
      <c r="G47" s="57"/>
    </row>
    <row r="48" spans="1:7" x14ac:dyDescent="0.3">
      <c r="A48" s="57"/>
      <c r="B48" s="58"/>
      <c r="C48" s="57"/>
      <c r="D48" s="57"/>
      <c r="E48" s="57"/>
      <c r="F48" s="57"/>
      <c r="G48" s="57"/>
    </row>
    <row r="49" spans="1:7" x14ac:dyDescent="0.3">
      <c r="A49" s="57"/>
      <c r="B49" s="58"/>
      <c r="C49" s="57"/>
      <c r="D49" s="57"/>
      <c r="E49" s="57"/>
      <c r="F49" s="57"/>
      <c r="G49" s="57"/>
    </row>
    <row r="50" spans="1:7" x14ac:dyDescent="0.3">
      <c r="A50" s="57"/>
      <c r="B50" s="58"/>
      <c r="C50" s="57"/>
      <c r="D50" s="57"/>
      <c r="E50" s="57"/>
      <c r="F50" s="57"/>
      <c r="G50" s="57"/>
    </row>
    <row r="51" spans="1:7" x14ac:dyDescent="0.3">
      <c r="A51" s="57"/>
      <c r="B51" s="58"/>
      <c r="C51" s="57"/>
      <c r="D51" s="57"/>
      <c r="E51" s="57"/>
      <c r="F51" s="57"/>
      <c r="G51" s="57"/>
    </row>
    <row r="52" spans="1:7" x14ac:dyDescent="0.3">
      <c r="A52" s="57"/>
      <c r="B52" s="58"/>
      <c r="C52" s="57"/>
      <c r="D52" s="57"/>
      <c r="E52" s="57"/>
      <c r="F52" s="57"/>
      <c r="G52" s="57"/>
    </row>
    <row r="53" spans="1:7" x14ac:dyDescent="0.3">
      <c r="A53" s="57"/>
      <c r="B53" s="58"/>
      <c r="C53" s="57"/>
      <c r="D53" s="57"/>
      <c r="E53" s="57"/>
      <c r="F53" s="57"/>
      <c r="G53" s="57"/>
    </row>
    <row r="54" spans="1:7" x14ac:dyDescent="0.3">
      <c r="A54" s="57"/>
      <c r="B54" s="58"/>
      <c r="C54" s="57"/>
      <c r="D54" s="57"/>
      <c r="E54" s="57"/>
      <c r="F54" s="57"/>
      <c r="G54" s="57"/>
    </row>
    <row r="55" spans="1:7" x14ac:dyDescent="0.3">
      <c r="A55" s="57"/>
      <c r="B55" s="58"/>
      <c r="C55" s="57"/>
      <c r="D55" s="57"/>
      <c r="E55" s="57"/>
      <c r="F55" s="57"/>
      <c r="G55" s="57"/>
    </row>
    <row r="56" spans="1:7" x14ac:dyDescent="0.3">
      <c r="A56" s="57"/>
      <c r="B56" s="58"/>
      <c r="C56" s="57"/>
      <c r="D56" s="57"/>
      <c r="E56" s="57"/>
      <c r="F56" s="57"/>
      <c r="G56" s="57"/>
    </row>
    <row r="57" spans="1:7" x14ac:dyDescent="0.3">
      <c r="A57" s="57"/>
      <c r="B57" s="58"/>
      <c r="C57" s="57"/>
      <c r="D57" s="57"/>
      <c r="E57" s="57"/>
      <c r="F57" s="57"/>
      <c r="G57" s="57"/>
    </row>
    <row r="58" spans="1:7" x14ac:dyDescent="0.3">
      <c r="A58" s="57"/>
      <c r="B58" s="58"/>
      <c r="C58" s="57"/>
      <c r="D58" s="57"/>
      <c r="E58" s="57"/>
      <c r="F58" s="57"/>
      <c r="G58" s="57"/>
    </row>
    <row r="59" spans="1:7" x14ac:dyDescent="0.3">
      <c r="A59" s="57"/>
      <c r="B59" s="58"/>
      <c r="C59" s="57"/>
      <c r="D59" s="57"/>
      <c r="E59" s="57"/>
      <c r="F59" s="57"/>
      <c r="G59" s="57"/>
    </row>
    <row r="60" spans="1:7" x14ac:dyDescent="0.3">
      <c r="A60" s="57"/>
      <c r="B60" s="58"/>
      <c r="C60" s="57"/>
      <c r="D60" s="57"/>
      <c r="E60" s="57"/>
      <c r="F60" s="57"/>
      <c r="G60" s="57"/>
    </row>
    <row r="61" spans="1:7" x14ac:dyDescent="0.3">
      <c r="A61" s="57"/>
      <c r="B61" s="58"/>
      <c r="C61" s="57"/>
      <c r="D61" s="57"/>
      <c r="E61" s="57"/>
      <c r="F61" s="57"/>
      <c r="G61" s="57"/>
    </row>
    <row r="62" spans="1:7" x14ac:dyDescent="0.3">
      <c r="A62" s="57"/>
      <c r="B62" s="58"/>
      <c r="C62" s="57"/>
      <c r="D62" s="57"/>
      <c r="E62" s="57"/>
      <c r="F62" s="57"/>
      <c r="G62" s="57"/>
    </row>
    <row r="63" spans="1:7" x14ac:dyDescent="0.3">
      <c r="A63" s="57"/>
      <c r="B63" s="58"/>
      <c r="C63" s="57"/>
      <c r="D63" s="57"/>
      <c r="E63" s="57"/>
      <c r="F63" s="57"/>
      <c r="G63" s="57"/>
    </row>
    <row r="64" spans="1:7" x14ac:dyDescent="0.3">
      <c r="A64" s="57"/>
      <c r="B64" s="58"/>
      <c r="C64" s="57"/>
      <c r="D64" s="57"/>
      <c r="E64" s="57"/>
      <c r="F64" s="57"/>
      <c r="G64" s="57"/>
    </row>
    <row r="65" spans="1:7" x14ac:dyDescent="0.3">
      <c r="A65" s="57"/>
      <c r="B65" s="58"/>
      <c r="C65" s="57"/>
      <c r="D65" s="57"/>
      <c r="E65" s="57"/>
      <c r="F65" s="57"/>
      <c r="G65" s="57"/>
    </row>
  </sheetData>
  <pageMargins left="0.25" right="0.25" top="0.75" bottom="0.75" header="0.3" footer="0.3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Եկամուտ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2024-07-08T12:17:51Z</dcterms:modified>
</cp:coreProperties>
</file>