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Եկամուտ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3" i="3" l="1"/>
  <c r="E14" i="3"/>
  <c r="H11" i="3" s="1"/>
  <c r="D14" i="3"/>
  <c r="C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E18" i="1"/>
  <c r="G16" i="1"/>
  <c r="F14" i="1"/>
  <c r="G14" i="1"/>
  <c r="F16" i="1"/>
  <c r="F14" i="3" l="1"/>
  <c r="H3" i="3"/>
  <c r="H4" i="3"/>
  <c r="H6" i="3"/>
  <c r="H8" i="3"/>
  <c r="H10" i="3"/>
  <c r="H12" i="3"/>
  <c r="H5" i="3"/>
  <c r="H7" i="3"/>
  <c r="H9" i="3"/>
  <c r="G14" i="3"/>
  <c r="H14" i="3" l="1"/>
  <c r="C18" i="1"/>
  <c r="G18" i="1" l="1"/>
  <c r="G17" i="1"/>
  <c r="G15" i="1"/>
  <c r="G13" i="1"/>
  <c r="G12" i="1"/>
  <c r="G11" i="1"/>
  <c r="G10" i="1"/>
  <c r="G9" i="1"/>
  <c r="G8" i="1"/>
  <c r="G7" i="1"/>
  <c r="G6" i="1"/>
  <c r="G5" i="1"/>
  <c r="G4" i="1"/>
  <c r="F5" i="1" l="1"/>
  <c r="F6" i="1"/>
  <c r="F7" i="1"/>
  <c r="F8" i="1"/>
  <c r="F9" i="1"/>
  <c r="F10" i="1"/>
  <c r="F11" i="1"/>
  <c r="F12" i="1"/>
  <c r="F13" i="1"/>
  <c r="F15" i="1"/>
  <c r="F17" i="1"/>
  <c r="F18" i="1"/>
  <c r="F4" i="1"/>
  <c r="F3" i="1"/>
  <c r="G3" i="1"/>
</calcChain>
</file>

<file path=xl/sharedStrings.xml><?xml version="1.0" encoding="utf-8"?>
<sst xmlns="http://schemas.openxmlformats.org/spreadsheetml/2006/main" count="55" uniqueCount="50">
  <si>
    <t>Գույքային հարկեր անշարժ գույքից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</si>
  <si>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</si>
  <si>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</si>
  <si>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</si>
  <si>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</si>
  <si>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</si>
  <si>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</si>
  <si>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</si>
  <si>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</si>
  <si>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</si>
  <si>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</si>
  <si>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</si>
  <si>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</si>
  <si>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</si>
  <si>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</si>
  <si>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</si>
  <si>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</si>
  <si>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</si>
  <si>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</si>
  <si>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</si>
  <si>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</si>
  <si>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</si>
  <si>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</si>
  <si>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</si>
  <si>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</si>
  <si>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Ծախսը ըստ ոլորտների</t>
  </si>
  <si>
    <t>ԸՆԴԱՄԵՆԸ</t>
  </si>
  <si>
    <t>հազար դրամ</t>
  </si>
  <si>
    <t>տարեկան պլան</t>
  </si>
  <si>
    <t>Պահուստային ֆոնդ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</si>
  <si>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</si>
  <si>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</si>
  <si>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տարեկանի նկատմամբ  %</t>
  </si>
  <si>
    <t xml:space="preserve">տարեկան պլան </t>
  </si>
  <si>
    <t>Փաստացի Կատարված ծախսի նկատմամբ</t>
  </si>
  <si>
    <t>հազար</t>
  </si>
  <si>
    <t xml:space="preserve"> դրամ</t>
  </si>
  <si>
    <t xml:space="preserve">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</si>
  <si>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</si>
  <si>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</t>
  </si>
  <si>
    <t xml:space="preserve">                                                                                                                                                                        </t>
  </si>
  <si>
    <t>երրորդ  եռամսյակի նկատմամբ  %</t>
  </si>
  <si>
    <t>երրորդ  եռամսյակի կատարողական /փաստացի/</t>
  </si>
  <si>
    <t>երրորդ եռամսյակի պլան</t>
  </si>
  <si>
    <t>երրորդ եռամսյակի կատարողական /փաստացի/</t>
  </si>
  <si>
    <t>երրորդ եռամսյակի նկատմամբ</t>
  </si>
  <si>
    <t xml:space="preserve"> </t>
  </si>
  <si>
    <t xml:space="preserve">                                                                                         </t>
  </si>
  <si>
    <t xml:space="preserve">                                                       </t>
  </si>
  <si>
    <t xml:space="preserve">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</si>
</sst>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Arial LatArm"/>
      <family val="2"/>
    </font>
    <font>
      <sz val="14"/>
      <name val="Arial LatArm"/>
      <family val="2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3"/>
      <name val="Arial LatArm"/>
      <family val="2"/>
    </font>
    <font>
      <sz val="13"/>
      <color theme="1"/>
      <name val="GHEA Grapalat"/>
      <family val="3"/>
    </font>
    <font>
      <sz val="13"/>
      <color theme="1"/>
      <name val="Arial LatArm"/>
      <family val="2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  <xf numFmtId="16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165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0" fontId="2" fillId="0" borderId="1" xfId="0" applyFont="1" applyBorder="1"/>
    <xf numFmtId="0" fontId="0" fillId="0" borderId="0" xfId="0" applyFill="1" applyBorder="1"/>
    <xf numFmtId="0" fontId="3" fillId="0" borderId="1" xfId="0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4" fontId="5" fillId="0" borderId="2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top" wrapText="1"/>
    </xf>
    <xf numFmtId="165" fontId="3" fillId="0" borderId="3" xfId="0" applyNumberFormat="1" applyFont="1" applyBorder="1"/>
    <xf numFmtId="2" fontId="3" fillId="0" borderId="3" xfId="0" applyNumberFormat="1" applyFont="1" applyBorder="1"/>
    <xf numFmtId="165" fontId="3" fillId="0" borderId="5" xfId="0" applyNumberFormat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0" xfId="0" applyFont="1"/>
    <xf numFmtId="49" fontId="2" fillId="0" borderId="1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7" fillId="0" borderId="0" xfId="0" applyFont="1"/>
    <xf numFmtId="49" fontId="7" fillId="0" borderId="0" xfId="0" applyNumberFormat="1" applyFont="1" applyAlignment="1">
      <alignment wrapText="1"/>
    </xf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9" fillId="0" borderId="2" xfId="1" applyFont="1" applyFill="1" applyBorder="1" applyAlignment="1">
      <alignment horizontal="left" vertical="center" wrapText="1"/>
    </xf>
    <xf numFmtId="164" fontId="7" fillId="0" borderId="1" xfId="3" applyFont="1" applyBorder="1"/>
    <xf numFmtId="164" fontId="7" fillId="0" borderId="1" xfId="3" applyFont="1" applyBorder="1" applyAlignment="1">
      <alignment horizontal="right"/>
    </xf>
    <xf numFmtId="164" fontId="7" fillId="0" borderId="11" xfId="3" applyFont="1" applyBorder="1"/>
    <xf numFmtId="0" fontId="10" fillId="0" borderId="0" xfId="0" applyFont="1" applyAlignment="1">
      <alignment wrapText="1"/>
    </xf>
    <xf numFmtId="164" fontId="11" fillId="0" borderId="1" xfId="3" applyFont="1" applyBorder="1" applyAlignment="1">
      <alignment horizontal="right" wrapText="1"/>
    </xf>
    <xf numFmtId="164" fontId="9" fillId="0" borderId="2" xfId="3" applyFont="1" applyFill="1" applyBorder="1" applyAlignment="1">
      <alignment horizontal="right" vertical="center"/>
    </xf>
    <xf numFmtId="164" fontId="11" fillId="0" borderId="1" xfId="3" applyFont="1" applyBorder="1" applyAlignment="1">
      <alignment horizontal="right" vertical="top" wrapText="1"/>
    </xf>
    <xf numFmtId="164" fontId="7" fillId="0" borderId="12" xfId="3" applyFont="1" applyBorder="1"/>
    <xf numFmtId="164" fontId="7" fillId="0" borderId="3" xfId="3" applyFont="1" applyBorder="1"/>
    <xf numFmtId="0" fontId="7" fillId="0" borderId="8" xfId="0" applyFont="1" applyBorder="1"/>
    <xf numFmtId="49" fontId="7" fillId="0" borderId="9" xfId="0" applyNumberFormat="1" applyFont="1" applyBorder="1" applyAlignment="1">
      <alignment wrapText="1"/>
    </xf>
    <xf numFmtId="164" fontId="7" fillId="0" borderId="9" xfId="3" applyFont="1" applyBorder="1"/>
    <xf numFmtId="164" fontId="7" fillId="0" borderId="9" xfId="3" applyFont="1" applyBorder="1" applyAlignment="1">
      <alignment horizontal="right"/>
    </xf>
    <xf numFmtId="0" fontId="7" fillId="0" borderId="4" xfId="0" applyFont="1" applyBorder="1"/>
    <xf numFmtId="49" fontId="7" fillId="0" borderId="5" xfId="0" applyNumberFormat="1" applyFont="1" applyBorder="1" applyAlignment="1">
      <alignment wrapText="1"/>
    </xf>
    <xf numFmtId="164" fontId="7" fillId="0" borderId="5" xfId="3" applyFont="1" applyBorder="1"/>
    <xf numFmtId="164" fontId="7" fillId="0" borderId="7" xfId="3" applyFont="1" applyBorder="1"/>
    <xf numFmtId="164" fontId="7" fillId="0" borderId="13" xfId="3" applyFont="1" applyBorder="1"/>
    <xf numFmtId="164" fontId="7" fillId="0" borderId="14" xfId="3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wrapText="1"/>
    </xf>
    <xf numFmtId="165" fontId="7" fillId="0" borderId="0" xfId="0" applyNumberFormat="1" applyFont="1" applyBorder="1"/>
    <xf numFmtId="2" fontId="7" fillId="0" borderId="0" xfId="0" applyNumberFormat="1" applyFont="1" applyBorder="1"/>
    <xf numFmtId="49" fontId="12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wrapText="1"/>
    </xf>
  </cellXfs>
  <cellStyles count="4">
    <cellStyle name="Comma" xfId="3" builtinId="3"/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workbookViewId="0">
      <selection activeCell="K7" sqref="K7"/>
    </sheetView>
  </sheetViews>
  <sheetFormatPr defaultRowHeight="15" x14ac:dyDescent="0.25"/>
  <cols>
    <col min="1" max="1" width="5.85546875" customWidth="1"/>
    <col min="2" max="2" width="30.42578125" style="3" customWidth="1"/>
    <col min="3" max="3" width="14.28515625" customWidth="1"/>
    <col min="4" max="4" width="13.85546875" customWidth="1"/>
    <col min="5" max="5" width="15.28515625" customWidth="1"/>
    <col min="6" max="6" width="12.140625" customWidth="1"/>
    <col min="7" max="7" width="11.7109375" customWidth="1"/>
    <col min="8" max="8" width="16.140625" customWidth="1"/>
    <col min="9" max="9" width="11.42578125" customWidth="1"/>
    <col min="10" max="10" width="12.7109375" customWidth="1"/>
    <col min="11" max="11" width="10.42578125" customWidth="1"/>
  </cols>
  <sheetData>
    <row r="1" spans="1:16" x14ac:dyDescent="0.25">
      <c r="F1" t="s">
        <v>27</v>
      </c>
    </row>
    <row r="2" spans="1:16" ht="98.25" customHeight="1" x14ac:dyDescent="0.3">
      <c r="A2" s="13" t="s">
        <v>14</v>
      </c>
      <c r="B2" s="60" t="s">
        <v>26</v>
      </c>
      <c r="C2" s="60" t="s">
        <v>33</v>
      </c>
      <c r="D2" s="60" t="s">
        <v>43</v>
      </c>
      <c r="E2" s="61" t="s">
        <v>42</v>
      </c>
      <c r="F2" s="60" t="s">
        <v>32</v>
      </c>
      <c r="G2" s="60" t="s">
        <v>41</v>
      </c>
      <c r="H2" s="26"/>
      <c r="I2" s="27"/>
      <c r="J2" s="27"/>
    </row>
    <row r="3" spans="1:16" ht="30.75" x14ac:dyDescent="0.3">
      <c r="A3" s="1">
        <v>1</v>
      </c>
      <c r="B3" s="2" t="s">
        <v>0</v>
      </c>
      <c r="C3" s="16">
        <v>62400</v>
      </c>
      <c r="D3" s="16">
        <v>46800</v>
      </c>
      <c r="E3" s="16">
        <v>24120.6</v>
      </c>
      <c r="F3" s="17">
        <f>+E3*100/C3</f>
        <v>38.654807692307692</v>
      </c>
      <c r="G3" s="17">
        <f>+E3*100/D3</f>
        <v>51.539743589743587</v>
      </c>
      <c r="H3" s="25"/>
      <c r="I3" s="25"/>
      <c r="J3" s="25"/>
      <c r="K3" s="25"/>
    </row>
    <row r="4" spans="1:16" ht="45.75" x14ac:dyDescent="0.3">
      <c r="A4" s="1">
        <v>2</v>
      </c>
      <c r="B4" s="2" t="s">
        <v>2</v>
      </c>
      <c r="C4" s="16">
        <v>223300</v>
      </c>
      <c r="D4" s="16">
        <v>167475</v>
      </c>
      <c r="E4" s="16">
        <v>167357.29999999999</v>
      </c>
      <c r="F4" s="17">
        <f>+E4*100/C4</f>
        <v>74.947290640394087</v>
      </c>
      <c r="G4" s="17">
        <f t="shared" ref="G4:G18" si="0">+E4*100/D4</f>
        <v>99.929720853858768</v>
      </c>
      <c r="H4" s="25"/>
      <c r="I4" s="25"/>
      <c r="J4" s="25"/>
      <c r="K4" s="25"/>
    </row>
    <row r="5" spans="1:16" ht="18.75" x14ac:dyDescent="0.3">
      <c r="A5" s="1">
        <v>3</v>
      </c>
      <c r="B5" s="2" t="s">
        <v>3</v>
      </c>
      <c r="C5" s="16">
        <v>8120.7</v>
      </c>
      <c r="D5" s="16">
        <v>6090.5</v>
      </c>
      <c r="E5" s="15">
        <v>6379.8</v>
      </c>
      <c r="F5" s="17">
        <f t="shared" ref="F5:F18" si="1">+E5*100/C5</f>
        <v>78.562192914403937</v>
      </c>
      <c r="G5" s="17">
        <f t="shared" si="0"/>
        <v>104.75002052376652</v>
      </c>
      <c r="H5" s="25"/>
      <c r="I5" s="25"/>
      <c r="J5" s="25"/>
      <c r="K5" s="25"/>
    </row>
    <row r="6" spans="1:16" ht="18.75" x14ac:dyDescent="0.3">
      <c r="A6" s="1">
        <v>4</v>
      </c>
      <c r="B6" s="2" t="s">
        <v>4</v>
      </c>
      <c r="C6" s="16">
        <v>6251.1</v>
      </c>
      <c r="D6" s="15">
        <v>4688.3</v>
      </c>
      <c r="E6" s="15">
        <v>5439.5</v>
      </c>
      <c r="F6" s="17">
        <f t="shared" si="1"/>
        <v>87.016685063428838</v>
      </c>
      <c r="G6" s="17">
        <f t="shared" si="0"/>
        <v>116.02286543096645</v>
      </c>
      <c r="H6" s="25"/>
      <c r="I6" s="25"/>
      <c r="J6" s="25"/>
      <c r="K6" s="25"/>
    </row>
    <row r="7" spans="1:16" ht="49.5" customHeight="1" x14ac:dyDescent="0.3">
      <c r="A7" s="1">
        <v>5</v>
      </c>
      <c r="B7" s="2" t="s">
        <v>5</v>
      </c>
      <c r="C7" s="16">
        <v>833510.8</v>
      </c>
      <c r="D7" s="16">
        <v>625133.1</v>
      </c>
      <c r="E7" s="16">
        <v>625133.1</v>
      </c>
      <c r="F7" s="17">
        <f t="shared" si="1"/>
        <v>75</v>
      </c>
      <c r="G7" s="17">
        <f t="shared" si="0"/>
        <v>100</v>
      </c>
      <c r="H7" s="25"/>
      <c r="I7" s="25"/>
      <c r="J7" s="25"/>
      <c r="K7" s="25"/>
    </row>
    <row r="8" spans="1:16" ht="76.5" x14ac:dyDescent="0.3">
      <c r="A8" s="1">
        <v>6</v>
      </c>
      <c r="B8" s="4" t="s">
        <v>6</v>
      </c>
      <c r="C8" s="18">
        <v>15065.1</v>
      </c>
      <c r="D8" s="19">
        <v>11298.8</v>
      </c>
      <c r="E8" s="15">
        <v>0</v>
      </c>
      <c r="F8" s="17">
        <f t="shared" si="1"/>
        <v>0</v>
      </c>
      <c r="G8" s="17">
        <f t="shared" si="0"/>
        <v>0</v>
      </c>
      <c r="H8" s="25"/>
      <c r="I8" s="25"/>
      <c r="J8" s="25"/>
      <c r="K8" s="25"/>
    </row>
    <row r="9" spans="1:16" ht="18.75" x14ac:dyDescent="0.3">
      <c r="A9" s="1">
        <v>7</v>
      </c>
      <c r="B9" s="4" t="s">
        <v>7</v>
      </c>
      <c r="C9" s="16">
        <v>0</v>
      </c>
      <c r="D9" s="16">
        <v>0</v>
      </c>
      <c r="E9" s="15">
        <v>0</v>
      </c>
      <c r="F9" s="17" t="e">
        <f t="shared" si="1"/>
        <v>#DIV/0!</v>
      </c>
      <c r="G9" s="17" t="e">
        <f t="shared" si="0"/>
        <v>#DIV/0!</v>
      </c>
      <c r="H9" s="25"/>
      <c r="I9" s="25"/>
      <c r="J9" s="25"/>
      <c r="K9" s="25"/>
    </row>
    <row r="10" spans="1:16" ht="38.25" x14ac:dyDescent="0.3">
      <c r="A10" s="1">
        <v>8</v>
      </c>
      <c r="B10" s="4" t="s">
        <v>8</v>
      </c>
      <c r="C10" s="16">
        <v>9369</v>
      </c>
      <c r="D10" s="16">
        <v>7729.5</v>
      </c>
      <c r="E10" s="15">
        <v>7729.5</v>
      </c>
      <c r="F10" s="17">
        <f t="shared" si="1"/>
        <v>82.500800512327885</v>
      </c>
      <c r="G10" s="17">
        <f t="shared" si="0"/>
        <v>100</v>
      </c>
      <c r="H10" s="25"/>
      <c r="I10" s="25"/>
      <c r="J10" s="25"/>
      <c r="K10" s="25"/>
    </row>
    <row r="11" spans="1:16" ht="30.75" x14ac:dyDescent="0.3">
      <c r="A11" s="1">
        <v>9</v>
      </c>
      <c r="B11" s="2" t="s">
        <v>11</v>
      </c>
      <c r="C11" s="16">
        <v>25800</v>
      </c>
      <c r="D11" s="16">
        <v>19350</v>
      </c>
      <c r="E11" s="15">
        <v>8987.4</v>
      </c>
      <c r="F11" s="17">
        <f t="shared" si="1"/>
        <v>34.834883720930236</v>
      </c>
      <c r="G11" s="17">
        <f t="shared" si="0"/>
        <v>46.446511627906979</v>
      </c>
      <c r="H11" s="25"/>
      <c r="I11" s="25"/>
      <c r="J11" s="25"/>
      <c r="K11" s="25"/>
      <c r="P11" t="s">
        <v>37</v>
      </c>
    </row>
    <row r="12" spans="1:16" ht="25.5" x14ac:dyDescent="0.3">
      <c r="A12" s="1">
        <v>10</v>
      </c>
      <c r="B12" s="4" t="s">
        <v>9</v>
      </c>
      <c r="C12" s="16">
        <v>15000</v>
      </c>
      <c r="D12" s="15">
        <v>11250</v>
      </c>
      <c r="E12" s="15">
        <v>6558.5</v>
      </c>
      <c r="F12" s="17">
        <f t="shared" si="1"/>
        <v>43.723333333333336</v>
      </c>
      <c r="G12" s="17">
        <f t="shared" si="0"/>
        <v>58.297777777777775</v>
      </c>
      <c r="H12" s="25"/>
      <c r="I12" s="25"/>
      <c r="J12" s="25"/>
      <c r="K12" s="25"/>
    </row>
    <row r="13" spans="1:16" ht="77.25" customHeight="1" x14ac:dyDescent="0.3">
      <c r="A13" s="1">
        <v>11</v>
      </c>
      <c r="B13" s="4" t="s">
        <v>10</v>
      </c>
      <c r="C13" s="16">
        <v>1990</v>
      </c>
      <c r="D13" s="16">
        <v>1392.3</v>
      </c>
      <c r="E13" s="16">
        <v>1392.3</v>
      </c>
      <c r="F13" s="17">
        <f t="shared" si="1"/>
        <v>69.964824120603012</v>
      </c>
      <c r="G13" s="17">
        <f t="shared" si="0"/>
        <v>100</v>
      </c>
      <c r="H13" s="25"/>
      <c r="I13" s="25"/>
      <c r="J13" s="25"/>
      <c r="K13" s="25"/>
    </row>
    <row r="14" spans="1:16" ht="77.25" customHeight="1" x14ac:dyDescent="0.3">
      <c r="A14" s="1">
        <v>12</v>
      </c>
      <c r="B14" s="4" t="s">
        <v>30</v>
      </c>
      <c r="C14" s="16"/>
      <c r="D14" s="16">
        <v>0</v>
      </c>
      <c r="E14" s="16">
        <v>0</v>
      </c>
      <c r="F14" s="17" t="e">
        <f t="shared" si="1"/>
        <v>#DIV/0!</v>
      </c>
      <c r="G14" s="17" t="e">
        <f t="shared" si="0"/>
        <v>#DIV/0!</v>
      </c>
      <c r="H14" s="25"/>
      <c r="I14" s="25"/>
      <c r="J14" s="25"/>
      <c r="K14" s="25"/>
      <c r="M14" t="s">
        <v>38</v>
      </c>
    </row>
    <row r="15" spans="1:16" ht="18.75" x14ac:dyDescent="0.3">
      <c r="A15" s="1">
        <v>13</v>
      </c>
      <c r="B15" s="2" t="s">
        <v>12</v>
      </c>
      <c r="C15" s="16">
        <v>95815</v>
      </c>
      <c r="D15" s="16">
        <v>71861.3</v>
      </c>
      <c r="E15" s="16">
        <v>39004.300000000003</v>
      </c>
      <c r="F15" s="17">
        <f t="shared" si="1"/>
        <v>40.707926733809948</v>
      </c>
      <c r="G15" s="17">
        <f t="shared" si="0"/>
        <v>54.277197879804575</v>
      </c>
      <c r="H15" s="25"/>
      <c r="I15" s="25"/>
      <c r="J15" s="25"/>
      <c r="K15" s="25"/>
    </row>
    <row r="16" spans="1:16" ht="89.25" x14ac:dyDescent="0.3">
      <c r="A16" s="5">
        <v>14</v>
      </c>
      <c r="B16" s="4" t="s">
        <v>31</v>
      </c>
      <c r="C16" s="20">
        <v>1500</v>
      </c>
      <c r="D16" s="20">
        <v>1125</v>
      </c>
      <c r="E16" s="20">
        <v>0</v>
      </c>
      <c r="F16" s="21">
        <f t="shared" si="1"/>
        <v>0</v>
      </c>
      <c r="G16" s="21">
        <f t="shared" si="0"/>
        <v>0</v>
      </c>
      <c r="H16" s="25"/>
      <c r="I16" s="25"/>
      <c r="J16" s="25"/>
      <c r="K16" s="25"/>
    </row>
    <row r="17" spans="1:11" ht="19.5" thickBot="1" x14ac:dyDescent="0.35">
      <c r="A17" s="5">
        <v>15</v>
      </c>
      <c r="B17" s="6" t="s">
        <v>13</v>
      </c>
      <c r="C17" s="20">
        <v>90106.6</v>
      </c>
      <c r="D17" s="20">
        <v>84589.9</v>
      </c>
      <c r="E17" s="20">
        <v>94204.3</v>
      </c>
      <c r="F17" s="21">
        <f t="shared" si="1"/>
        <v>104.54761360433086</v>
      </c>
      <c r="G17" s="21">
        <f t="shared" si="0"/>
        <v>111.36589592847373</v>
      </c>
      <c r="H17" s="25"/>
      <c r="I17" s="25"/>
      <c r="J17" s="25"/>
      <c r="K17" s="25"/>
    </row>
    <row r="18" spans="1:11" ht="19.5" thickBot="1" x14ac:dyDescent="0.35">
      <c r="A18" s="11"/>
      <c r="B18" s="12" t="s">
        <v>26</v>
      </c>
      <c r="C18" s="22">
        <f>SUM(C3:C17)</f>
        <v>1388228.3000000003</v>
      </c>
      <c r="D18" s="22">
        <f>SUM(D3:D17)</f>
        <v>1058783.7</v>
      </c>
      <c r="E18" s="22">
        <f>SUM(E3:E17)</f>
        <v>986306.60000000009</v>
      </c>
      <c r="F18" s="23">
        <f t="shared" si="1"/>
        <v>71.04786727082282</v>
      </c>
      <c r="G18" s="24">
        <f t="shared" si="0"/>
        <v>93.154683057549917</v>
      </c>
      <c r="H18" s="25"/>
      <c r="I18" s="25"/>
      <c r="J18" s="25"/>
      <c r="K18" s="25"/>
    </row>
    <row r="19" spans="1:11" x14ac:dyDescent="0.25">
      <c r="A19" s="7"/>
      <c r="B19" s="8"/>
      <c r="C19" s="9"/>
      <c r="D19" s="9"/>
      <c r="E19" s="7"/>
      <c r="F19" s="7"/>
      <c r="G19" s="10"/>
      <c r="J19" t="s">
        <v>39</v>
      </c>
    </row>
    <row r="20" spans="1:11" x14ac:dyDescent="0.25">
      <c r="A20" s="7"/>
      <c r="B20" s="8"/>
      <c r="C20" s="9"/>
      <c r="D20" s="7" t="s">
        <v>40</v>
      </c>
      <c r="E20" s="14"/>
      <c r="F20" s="7"/>
      <c r="G20" s="10"/>
    </row>
    <row r="21" spans="1:11" x14ac:dyDescent="0.25">
      <c r="A21" s="7"/>
      <c r="B21" s="8"/>
      <c r="C21" s="9"/>
      <c r="D21" s="7"/>
      <c r="E21" s="7"/>
      <c r="F21" s="7"/>
      <c r="G21" s="10"/>
    </row>
    <row r="22" spans="1:11" x14ac:dyDescent="0.25">
      <c r="A22" s="7"/>
      <c r="B22" s="8"/>
      <c r="C22" s="9"/>
      <c r="D22" s="7"/>
      <c r="E22" s="7"/>
      <c r="F22" s="7"/>
      <c r="G22" s="10"/>
    </row>
    <row r="23" spans="1:11" x14ac:dyDescent="0.25">
      <c r="A23" s="7"/>
      <c r="B23" s="8"/>
      <c r="C23" s="9"/>
      <c r="D23" s="7"/>
      <c r="E23" s="7"/>
      <c r="F23" s="7"/>
      <c r="G23" s="10"/>
    </row>
    <row r="24" spans="1:11" x14ac:dyDescent="0.25">
      <c r="A24" s="7"/>
      <c r="B24" s="8"/>
      <c r="C24" s="9"/>
      <c r="D24" s="7"/>
      <c r="E24" s="7"/>
      <c r="F24" s="7"/>
      <c r="G24" s="10"/>
    </row>
    <row r="25" spans="1:11" x14ac:dyDescent="0.25">
      <c r="A25" s="7"/>
      <c r="B25" s="8"/>
      <c r="C25" s="9"/>
      <c r="D25" s="7"/>
      <c r="E25" s="7"/>
      <c r="F25" s="7"/>
      <c r="G25" s="10"/>
    </row>
    <row r="26" spans="1:11" x14ac:dyDescent="0.25">
      <c r="A26" s="7"/>
      <c r="B26" s="8"/>
      <c r="C26" s="9"/>
      <c r="D26" s="7"/>
      <c r="E26" s="7"/>
      <c r="F26" s="7"/>
      <c r="G26" s="7"/>
    </row>
    <row r="27" spans="1:11" x14ac:dyDescent="0.25">
      <c r="A27" s="7"/>
      <c r="B27" s="8"/>
      <c r="C27" s="7"/>
      <c r="D27" s="7"/>
      <c r="E27" s="7"/>
      <c r="F27" s="7"/>
      <c r="G27" s="7"/>
    </row>
    <row r="28" spans="1:11" x14ac:dyDescent="0.25">
      <c r="A28" s="7"/>
      <c r="B28" s="8"/>
      <c r="C28" s="7"/>
      <c r="D28" s="7"/>
      <c r="E28" s="7"/>
      <c r="F28" s="7"/>
      <c r="G28" s="7"/>
    </row>
    <row r="29" spans="1:11" x14ac:dyDescent="0.25">
      <c r="A29" s="7"/>
      <c r="B29" s="8"/>
      <c r="C29" s="7"/>
      <c r="D29" s="7"/>
      <c r="E29" s="7"/>
      <c r="F29" s="7"/>
      <c r="G29" s="7"/>
    </row>
    <row r="30" spans="1:11" x14ac:dyDescent="0.25">
      <c r="A30" s="7"/>
      <c r="B30" s="8"/>
      <c r="C30" s="7"/>
      <c r="D30" s="7"/>
      <c r="E30" s="7"/>
      <c r="F30" s="7"/>
      <c r="G30" s="7"/>
    </row>
    <row r="31" spans="1:11" x14ac:dyDescent="0.25">
      <c r="A31" s="7"/>
      <c r="B31" s="8"/>
      <c r="C31" s="7"/>
      <c r="D31" s="7"/>
      <c r="E31" s="7"/>
      <c r="F31" s="7"/>
      <c r="G31" s="7"/>
    </row>
    <row r="32" spans="1:11" x14ac:dyDescent="0.25">
      <c r="A32" s="7"/>
      <c r="B32" s="8"/>
      <c r="C32" s="7"/>
      <c r="D32" s="7"/>
      <c r="E32" s="7"/>
      <c r="F32" s="7"/>
      <c r="G32" s="7"/>
    </row>
    <row r="33" spans="1:7" x14ac:dyDescent="0.25">
      <c r="A33" s="7"/>
      <c r="B33" s="8"/>
      <c r="C33" s="7"/>
      <c r="D33" s="7"/>
      <c r="E33" s="7"/>
      <c r="F33" s="7"/>
      <c r="G33" s="7"/>
    </row>
    <row r="34" spans="1:7" x14ac:dyDescent="0.25">
      <c r="A34" s="7"/>
      <c r="B34" s="8"/>
      <c r="C34" s="7"/>
      <c r="D34" s="7"/>
      <c r="E34" s="7"/>
      <c r="F34" s="7"/>
      <c r="G34" s="7"/>
    </row>
    <row r="35" spans="1:7" x14ac:dyDescent="0.25">
      <c r="A35" s="7"/>
      <c r="B35" s="8"/>
      <c r="C35" s="7"/>
      <c r="D35" s="7"/>
      <c r="E35" s="7"/>
      <c r="F35" s="7"/>
      <c r="G35" s="7"/>
    </row>
    <row r="36" spans="1:7" x14ac:dyDescent="0.25">
      <c r="A36" s="7"/>
      <c r="B36" s="8"/>
      <c r="C36" s="7"/>
      <c r="D36" s="7"/>
      <c r="E36" s="7"/>
      <c r="F36" s="7"/>
      <c r="G36" s="7"/>
    </row>
    <row r="37" spans="1:7" x14ac:dyDescent="0.25">
      <c r="A37" s="7"/>
      <c r="B37" s="8"/>
      <c r="C37" s="7"/>
      <c r="D37" s="7"/>
      <c r="E37" s="7"/>
      <c r="F37" s="7"/>
      <c r="G37" s="7"/>
    </row>
    <row r="38" spans="1:7" x14ac:dyDescent="0.25">
      <c r="A38" s="7"/>
      <c r="B38" s="8"/>
      <c r="C38" s="7"/>
      <c r="D38" s="7"/>
      <c r="E38" s="7"/>
      <c r="F38" s="7"/>
      <c r="G38" s="7"/>
    </row>
    <row r="39" spans="1:7" x14ac:dyDescent="0.25">
      <c r="A39" s="7"/>
      <c r="B39" s="8"/>
      <c r="C39" s="7"/>
      <c r="D39" s="7"/>
      <c r="E39" s="7"/>
      <c r="F39" s="7"/>
      <c r="G39" s="7"/>
    </row>
    <row r="40" spans="1:7" x14ac:dyDescent="0.25">
      <c r="A40" s="7"/>
      <c r="B40" s="8"/>
      <c r="C40" s="7"/>
      <c r="D40" s="7"/>
      <c r="E40" s="7"/>
      <c r="F40" s="7"/>
      <c r="G40" s="7"/>
    </row>
    <row r="41" spans="1:7" x14ac:dyDescent="0.25">
      <c r="A41" s="7"/>
      <c r="B41" s="8"/>
      <c r="C41" s="7"/>
      <c r="D41" s="7"/>
      <c r="E41" s="7"/>
      <c r="F41" s="7"/>
      <c r="G41" s="7"/>
    </row>
    <row r="42" spans="1:7" x14ac:dyDescent="0.25">
      <c r="A42" s="7"/>
      <c r="B42" s="8"/>
      <c r="C42" s="7"/>
      <c r="D42" s="7"/>
      <c r="E42" s="7"/>
      <c r="F42" s="7"/>
      <c r="G42" s="7"/>
    </row>
    <row r="43" spans="1:7" x14ac:dyDescent="0.25">
      <c r="A43" s="7"/>
      <c r="B43" s="8"/>
      <c r="C43" s="7"/>
      <c r="D43" s="7"/>
      <c r="E43" s="7"/>
      <c r="F43" s="7"/>
      <c r="G43" s="7"/>
    </row>
    <row r="44" spans="1:7" x14ac:dyDescent="0.25">
      <c r="A44" s="7"/>
      <c r="B44" s="8"/>
      <c r="C44" s="7"/>
      <c r="D44" s="7"/>
      <c r="E44" s="7"/>
      <c r="F44" s="7"/>
      <c r="G44" s="7"/>
    </row>
    <row r="45" spans="1:7" x14ac:dyDescent="0.25">
      <c r="A45" s="7"/>
      <c r="B45" s="8"/>
      <c r="C45" s="7"/>
      <c r="D45" s="7"/>
      <c r="E45" s="7"/>
      <c r="F45" s="7"/>
      <c r="G45" s="7"/>
    </row>
    <row r="46" spans="1:7" x14ac:dyDescent="0.25">
      <c r="A46" s="7"/>
      <c r="B46" s="8"/>
      <c r="C46" s="7"/>
      <c r="D46" s="7"/>
      <c r="E46" s="7"/>
      <c r="F46" s="7"/>
      <c r="G46" s="7"/>
    </row>
    <row r="47" spans="1:7" x14ac:dyDescent="0.25">
      <c r="A47" s="7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7"/>
      <c r="G49" s="7"/>
    </row>
    <row r="50" spans="1:7" x14ac:dyDescent="0.25">
      <c r="A50" s="7"/>
      <c r="B50" s="8"/>
      <c r="C50" s="7"/>
      <c r="D50" s="7"/>
      <c r="E50" s="7"/>
      <c r="F50" s="7"/>
      <c r="G50" s="7"/>
    </row>
    <row r="51" spans="1:7" x14ac:dyDescent="0.25">
      <c r="A51" s="7"/>
      <c r="B51" s="8"/>
      <c r="C51" s="7"/>
      <c r="D51" s="7"/>
      <c r="E51" s="7"/>
      <c r="F51" s="7"/>
      <c r="G51" s="7"/>
    </row>
    <row r="52" spans="1:7" x14ac:dyDescent="0.25">
      <c r="A52" s="7"/>
      <c r="B52" s="8"/>
      <c r="C52" s="7"/>
      <c r="D52" s="7"/>
      <c r="E52" s="7"/>
      <c r="F52" s="7"/>
      <c r="G52" s="7"/>
    </row>
    <row r="53" spans="1:7" x14ac:dyDescent="0.25">
      <c r="A53" s="7"/>
      <c r="B53" s="8"/>
      <c r="C53" s="7"/>
      <c r="D53" s="7"/>
      <c r="E53" s="7"/>
      <c r="F53" s="7"/>
      <c r="G53" s="7"/>
    </row>
    <row r="54" spans="1:7" x14ac:dyDescent="0.25">
      <c r="A54" s="7"/>
      <c r="B54" s="8"/>
      <c r="C54" s="7"/>
      <c r="D54" s="7"/>
      <c r="E54" s="7"/>
      <c r="F54" s="7"/>
      <c r="G54" s="7"/>
    </row>
    <row r="55" spans="1:7" x14ac:dyDescent="0.25">
      <c r="A55" s="7"/>
      <c r="B55" s="8"/>
      <c r="C55" s="7"/>
      <c r="D55" s="7"/>
      <c r="E55" s="7"/>
      <c r="F55" s="7"/>
      <c r="G55" s="7"/>
    </row>
    <row r="56" spans="1:7" x14ac:dyDescent="0.25">
      <c r="A56" s="7"/>
      <c r="B56" s="8"/>
      <c r="C56" s="7"/>
      <c r="D56" s="7"/>
      <c r="E56" s="7"/>
      <c r="F56" s="7"/>
      <c r="G56" s="7"/>
    </row>
    <row r="57" spans="1:7" x14ac:dyDescent="0.25">
      <c r="A57" s="7"/>
      <c r="B57" s="8"/>
      <c r="C57" s="7"/>
      <c r="D57" s="7"/>
      <c r="E57" s="7"/>
      <c r="F57" s="7"/>
      <c r="G57" s="7"/>
    </row>
    <row r="58" spans="1:7" x14ac:dyDescent="0.25">
      <c r="A58" s="7"/>
      <c r="B58" s="8"/>
      <c r="C58" s="7"/>
      <c r="D58" s="7"/>
      <c r="E58" s="7"/>
      <c r="F58" s="7"/>
      <c r="G58" s="7"/>
    </row>
    <row r="59" spans="1:7" x14ac:dyDescent="0.25">
      <c r="A59" s="7"/>
      <c r="B59" s="8"/>
      <c r="C59" s="7"/>
      <c r="D59" s="7"/>
      <c r="E59" s="7"/>
      <c r="F59" s="7"/>
      <c r="G59" s="7"/>
    </row>
    <row r="60" spans="1:7" x14ac:dyDescent="0.25">
      <c r="A60" s="7"/>
      <c r="B60" s="8"/>
      <c r="C60" s="7"/>
      <c r="D60" s="7"/>
      <c r="E60" s="7"/>
      <c r="F60" s="7"/>
      <c r="G60" s="7"/>
    </row>
    <row r="61" spans="1:7" x14ac:dyDescent="0.25">
      <c r="A61" s="7"/>
      <c r="B61" s="8"/>
      <c r="C61" s="7"/>
      <c r="D61" s="7"/>
      <c r="E61" s="7"/>
      <c r="F61" s="7"/>
      <c r="G61" s="7"/>
    </row>
    <row r="62" spans="1:7" x14ac:dyDescent="0.25">
      <c r="A62" s="7"/>
      <c r="B62" s="8"/>
      <c r="C62" s="7"/>
      <c r="D62" s="7"/>
      <c r="E62" s="7"/>
      <c r="F62" s="7"/>
      <c r="G62" s="7"/>
    </row>
    <row r="63" spans="1:7" x14ac:dyDescent="0.25">
      <c r="A63" s="7"/>
      <c r="B63" s="8"/>
      <c r="C63" s="7"/>
      <c r="D63" s="7"/>
      <c r="E63" s="7"/>
      <c r="F63" s="7"/>
      <c r="G63" s="7"/>
    </row>
    <row r="64" spans="1:7" x14ac:dyDescent="0.25">
      <c r="A64" s="7"/>
      <c r="B64" s="8"/>
      <c r="C64" s="7"/>
      <c r="D64" s="7"/>
      <c r="E64" s="7"/>
      <c r="F64" s="7"/>
      <c r="G64" s="7"/>
    </row>
    <row r="65" spans="1:7" x14ac:dyDescent="0.25">
      <c r="A65" s="7"/>
      <c r="B65" s="8"/>
      <c r="C65" s="7"/>
      <c r="D65" s="7"/>
      <c r="E65" s="7"/>
      <c r="F65" s="7"/>
      <c r="G65" s="7"/>
    </row>
    <row r="66" spans="1:7" x14ac:dyDescent="0.25">
      <c r="A66" s="7"/>
      <c r="B66" s="8"/>
      <c r="C66" s="7"/>
      <c r="D66" s="7"/>
      <c r="E66" s="7"/>
      <c r="F66" s="7"/>
      <c r="G66" s="7"/>
    </row>
    <row r="67" spans="1:7" x14ac:dyDescent="0.25">
      <c r="A67" s="7"/>
      <c r="B67" s="8"/>
      <c r="C67" s="7"/>
      <c r="D67" s="7"/>
      <c r="E67" s="7"/>
      <c r="F67" s="7"/>
      <c r="G67" s="7"/>
    </row>
    <row r="68" spans="1:7" x14ac:dyDescent="0.25">
      <c r="A68" s="7"/>
      <c r="B68" s="8"/>
      <c r="C68" s="7"/>
      <c r="D68" s="7"/>
      <c r="E68" s="7"/>
      <c r="F68" s="7"/>
      <c r="G68" s="7"/>
    </row>
    <row r="69" spans="1:7" x14ac:dyDescent="0.25">
      <c r="A69" s="7"/>
      <c r="B69" s="8"/>
      <c r="C69" s="7"/>
      <c r="D69" s="7"/>
      <c r="E69" s="7"/>
      <c r="F69" s="7"/>
      <c r="G69" s="7"/>
    </row>
  </sheetData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O10" sqref="O10"/>
    </sheetView>
  </sheetViews>
  <sheetFormatPr defaultRowHeight="17.25" x14ac:dyDescent="0.3"/>
  <cols>
    <col min="1" max="1" width="4.28515625" style="28" customWidth="1"/>
    <col min="2" max="2" width="39.42578125" style="29" customWidth="1"/>
    <col min="3" max="3" width="15.85546875" style="28" customWidth="1"/>
    <col min="4" max="4" width="16.5703125" style="28" customWidth="1"/>
    <col min="5" max="5" width="14" style="28" customWidth="1"/>
    <col min="6" max="6" width="9.7109375" style="28" customWidth="1"/>
    <col min="7" max="7" width="12.5703125" style="28" customWidth="1"/>
    <col min="8" max="8" width="10.5703125" style="28" customWidth="1"/>
    <col min="9" max="16384" width="9.140625" style="28"/>
  </cols>
  <sheetData>
    <row r="1" spans="1:16" x14ac:dyDescent="0.3">
      <c r="G1" s="28" t="s">
        <v>35</v>
      </c>
      <c r="H1" s="28" t="s">
        <v>36</v>
      </c>
    </row>
    <row r="2" spans="1:16" ht="129" customHeight="1" x14ac:dyDescent="0.3">
      <c r="A2" s="30" t="s">
        <v>14</v>
      </c>
      <c r="B2" s="31" t="s">
        <v>25</v>
      </c>
      <c r="C2" s="31" t="s">
        <v>28</v>
      </c>
      <c r="D2" s="32" t="s">
        <v>43</v>
      </c>
      <c r="E2" s="32" t="s">
        <v>44</v>
      </c>
      <c r="F2" s="32" t="s">
        <v>1</v>
      </c>
      <c r="G2" s="33" t="s">
        <v>45</v>
      </c>
      <c r="H2" s="34" t="s">
        <v>34</v>
      </c>
    </row>
    <row r="3" spans="1:16" ht="33" x14ac:dyDescent="0.3">
      <c r="A3" s="35">
        <v>1</v>
      </c>
      <c r="B3" s="36" t="s">
        <v>18</v>
      </c>
      <c r="C3" s="37">
        <v>424364</v>
      </c>
      <c r="D3" s="38">
        <v>318273</v>
      </c>
      <c r="E3" s="37">
        <v>295570.59999999998</v>
      </c>
      <c r="F3" s="37">
        <f>+E3*100/C3</f>
        <v>69.650253084616025</v>
      </c>
      <c r="G3" s="39">
        <f>+E3*100/D3</f>
        <v>92.867004112821377</v>
      </c>
      <c r="H3" s="37">
        <f>+E3*100/E14</f>
        <v>30.490662749939208</v>
      </c>
    </row>
    <row r="4" spans="1:16" ht="46.5" customHeight="1" x14ac:dyDescent="0.3">
      <c r="A4" s="35">
        <v>2</v>
      </c>
      <c r="B4" s="32" t="s">
        <v>15</v>
      </c>
      <c r="C4" s="37">
        <v>2500</v>
      </c>
      <c r="D4" s="38">
        <v>1875</v>
      </c>
      <c r="E4" s="37">
        <v>0</v>
      </c>
      <c r="F4" s="37">
        <f>+E4*100/C4</f>
        <v>0</v>
      </c>
      <c r="G4" s="39">
        <f t="shared" ref="G4:G14" si="0">+E4*100/D4</f>
        <v>0</v>
      </c>
      <c r="H4" s="37">
        <f>+E4*100/E14</f>
        <v>0</v>
      </c>
    </row>
    <row r="5" spans="1:16" ht="26.25" customHeight="1" x14ac:dyDescent="0.3">
      <c r="A5" s="35">
        <v>3</v>
      </c>
      <c r="B5" s="32" t="s">
        <v>24</v>
      </c>
      <c r="C5" s="37">
        <v>91659.7</v>
      </c>
      <c r="D5" s="38">
        <v>88019.7</v>
      </c>
      <c r="E5" s="37">
        <v>87403.5</v>
      </c>
      <c r="F5" s="37">
        <f>+E5*100/C5</f>
        <v>95.356519822779262</v>
      </c>
      <c r="G5" s="39">
        <f t="shared" si="0"/>
        <v>99.2999294476123</v>
      </c>
      <c r="H5" s="37">
        <f>+E5*100/E14</f>
        <v>9.0164266732358094</v>
      </c>
    </row>
    <row r="6" spans="1:16" ht="36" customHeight="1" x14ac:dyDescent="0.3">
      <c r="A6" s="35">
        <v>4</v>
      </c>
      <c r="B6" s="32" t="s">
        <v>16</v>
      </c>
      <c r="C6" s="37">
        <v>0</v>
      </c>
      <c r="D6" s="38">
        <v>0</v>
      </c>
      <c r="E6" s="37">
        <v>0</v>
      </c>
      <c r="F6" s="37" t="e">
        <f t="shared" ref="F6:F13" si="1">+E6*100/C6</f>
        <v>#DIV/0!</v>
      </c>
      <c r="G6" s="39" t="e">
        <f t="shared" si="0"/>
        <v>#DIV/0!</v>
      </c>
      <c r="H6" s="37">
        <f>+E6*100/E14</f>
        <v>0</v>
      </c>
    </row>
    <row r="7" spans="1:16" ht="42.75" customHeight="1" x14ac:dyDescent="0.3">
      <c r="A7" s="35">
        <v>4</v>
      </c>
      <c r="B7" s="36" t="s">
        <v>17</v>
      </c>
      <c r="C7" s="37">
        <v>1000</v>
      </c>
      <c r="D7" s="38">
        <v>750</v>
      </c>
      <c r="E7" s="37">
        <v>449.7</v>
      </c>
      <c r="F7" s="37">
        <f t="shared" si="1"/>
        <v>44.97</v>
      </c>
      <c r="G7" s="39">
        <f t="shared" si="0"/>
        <v>59.96</v>
      </c>
      <c r="H7" s="37">
        <f>+E7*100/E14</f>
        <v>4.6390442887918028E-2</v>
      </c>
    </row>
    <row r="8" spans="1:16" ht="41.25" customHeight="1" x14ac:dyDescent="0.35">
      <c r="A8" s="35">
        <v>5</v>
      </c>
      <c r="B8" s="40" t="s">
        <v>19</v>
      </c>
      <c r="C8" s="37">
        <v>265340.7</v>
      </c>
      <c r="D8" s="41">
        <v>199005.5</v>
      </c>
      <c r="E8" s="37">
        <v>194134</v>
      </c>
      <c r="F8" s="37">
        <f t="shared" si="1"/>
        <v>73.164049088586864</v>
      </c>
      <c r="G8" s="39">
        <f t="shared" si="0"/>
        <v>97.552077706395053</v>
      </c>
      <c r="H8" s="37">
        <f>+E8*100/E14</f>
        <v>20.026600488332395</v>
      </c>
    </row>
    <row r="9" spans="1:16" ht="18" customHeight="1" x14ac:dyDescent="0.3">
      <c r="A9" s="35">
        <v>6</v>
      </c>
      <c r="B9" s="36" t="s">
        <v>20</v>
      </c>
      <c r="C9" s="42">
        <v>0</v>
      </c>
      <c r="D9" s="42">
        <v>0</v>
      </c>
      <c r="E9" s="42">
        <v>0</v>
      </c>
      <c r="F9" s="37" t="e">
        <f t="shared" si="1"/>
        <v>#DIV/0!</v>
      </c>
      <c r="G9" s="39" t="e">
        <f t="shared" si="0"/>
        <v>#DIV/0!</v>
      </c>
      <c r="H9" s="37">
        <f>+E9*100/E14</f>
        <v>0</v>
      </c>
    </row>
    <row r="10" spans="1:16" ht="22.5" customHeight="1" x14ac:dyDescent="0.3">
      <c r="A10" s="35">
        <v>7</v>
      </c>
      <c r="B10" s="36" t="s">
        <v>21</v>
      </c>
      <c r="C10" s="37">
        <v>98110.1</v>
      </c>
      <c r="D10" s="43">
        <v>73582.600000000006</v>
      </c>
      <c r="E10" s="37">
        <v>68446.3</v>
      </c>
      <c r="F10" s="37">
        <f t="shared" si="1"/>
        <v>69.764784665391218</v>
      </c>
      <c r="G10" s="39">
        <f t="shared" si="0"/>
        <v>93.01968128334687</v>
      </c>
      <c r="H10" s="37">
        <f>+E10*100/E14</f>
        <v>7.0608275984863322</v>
      </c>
    </row>
    <row r="11" spans="1:16" ht="28.5" customHeight="1" x14ac:dyDescent="0.3">
      <c r="A11" s="35">
        <v>8</v>
      </c>
      <c r="B11" s="36" t="s">
        <v>22</v>
      </c>
      <c r="C11" s="37">
        <v>464235.6</v>
      </c>
      <c r="D11" s="38">
        <v>348176.7</v>
      </c>
      <c r="E11" s="37">
        <v>308606.59999999998</v>
      </c>
      <c r="F11" s="37">
        <f t="shared" si="1"/>
        <v>66.476289194538282</v>
      </c>
      <c r="G11" s="39">
        <f t="shared" si="0"/>
        <v>88.635052259384381</v>
      </c>
      <c r="H11" s="37">
        <f>+E11*100/E14</f>
        <v>31.835438852867604</v>
      </c>
    </row>
    <row r="12" spans="1:16" ht="25.5" customHeight="1" x14ac:dyDescent="0.3">
      <c r="A12" s="35">
        <v>9</v>
      </c>
      <c r="B12" s="32" t="s">
        <v>23</v>
      </c>
      <c r="C12" s="37">
        <v>19485</v>
      </c>
      <c r="D12" s="38">
        <v>14900</v>
      </c>
      <c r="E12" s="37">
        <v>14770</v>
      </c>
      <c r="F12" s="37">
        <f t="shared" si="1"/>
        <v>75.801898896587119</v>
      </c>
      <c r="G12" s="44">
        <f t="shared" si="0"/>
        <v>99.127516778523486</v>
      </c>
      <c r="H12" s="45">
        <f>+E12*100/E14</f>
        <v>1.523653194250721</v>
      </c>
      <c r="L12" s="28" t="s">
        <v>39</v>
      </c>
    </row>
    <row r="13" spans="1:16" ht="20.25" customHeight="1" thickBot="1" x14ac:dyDescent="0.35">
      <c r="A13" s="46">
        <v>10</v>
      </c>
      <c r="B13" s="47" t="s">
        <v>29</v>
      </c>
      <c r="C13" s="48">
        <v>21533.200000000001</v>
      </c>
      <c r="D13" s="49"/>
      <c r="E13" s="48">
        <v>0</v>
      </c>
      <c r="F13" s="37">
        <f t="shared" si="1"/>
        <v>0</v>
      </c>
      <c r="G13" s="45" t="e">
        <f t="shared" si="0"/>
        <v>#DIV/0!</v>
      </c>
      <c r="H13" s="45" t="e">
        <f>+E13*100/E15</f>
        <v>#DIV/0!</v>
      </c>
      <c r="J13" s="28" t="s">
        <v>47</v>
      </c>
      <c r="N13" s="28" t="s">
        <v>49</v>
      </c>
    </row>
    <row r="14" spans="1:16" ht="24.75" customHeight="1" thickBot="1" x14ac:dyDescent="0.35">
      <c r="A14" s="50"/>
      <c r="B14" s="51" t="s">
        <v>26</v>
      </c>
      <c r="C14" s="52">
        <f>SUM(C3:C13)</f>
        <v>1388228.3</v>
      </c>
      <c r="D14" s="52">
        <f>SUM(D3:D13)</f>
        <v>1044582.5</v>
      </c>
      <c r="E14" s="52">
        <f>SUM(E3:E13)</f>
        <v>969380.70000000007</v>
      </c>
      <c r="F14" s="53">
        <f>E14*100/C14</f>
        <v>69.828622568780645</v>
      </c>
      <c r="G14" s="54">
        <f t="shared" si="0"/>
        <v>92.800779258699052</v>
      </c>
      <c r="H14" s="55">
        <f>SUM(H3:H12)</f>
        <v>100</v>
      </c>
    </row>
    <row r="15" spans="1:16" x14ac:dyDescent="0.3">
      <c r="A15" s="56"/>
      <c r="B15" s="57"/>
      <c r="C15" s="58"/>
      <c r="D15" s="56"/>
      <c r="E15" s="56"/>
      <c r="F15" s="56"/>
      <c r="G15" s="59"/>
      <c r="L15" s="28" t="s">
        <v>48</v>
      </c>
      <c r="P15" s="28" t="s">
        <v>46</v>
      </c>
    </row>
    <row r="16" spans="1:16" x14ac:dyDescent="0.3">
      <c r="A16" s="56"/>
      <c r="B16" s="57"/>
      <c r="C16" s="58"/>
      <c r="D16" s="56"/>
      <c r="E16" s="56"/>
      <c r="F16" s="56"/>
      <c r="G16" s="59"/>
    </row>
    <row r="17" spans="1:7" x14ac:dyDescent="0.3">
      <c r="A17" s="56"/>
      <c r="B17" s="57"/>
      <c r="C17" s="58"/>
      <c r="D17" s="56"/>
      <c r="E17" s="56"/>
      <c r="F17" s="56"/>
      <c r="G17" s="59"/>
    </row>
    <row r="18" spans="1:7" x14ac:dyDescent="0.3">
      <c r="A18" s="56"/>
      <c r="B18" s="57"/>
      <c r="C18" s="58"/>
      <c r="D18" s="56"/>
      <c r="E18" s="56"/>
      <c r="F18" s="56"/>
      <c r="G18" s="59"/>
    </row>
    <row r="19" spans="1:7" x14ac:dyDescent="0.3">
      <c r="A19" s="56"/>
      <c r="B19" s="57"/>
      <c r="C19" s="58"/>
      <c r="D19" s="56"/>
      <c r="E19" s="56"/>
      <c r="F19" s="56"/>
      <c r="G19" s="59"/>
    </row>
    <row r="20" spans="1:7" x14ac:dyDescent="0.3">
      <c r="A20" s="56"/>
      <c r="B20" s="57"/>
      <c r="C20" s="58"/>
      <c r="D20" s="56"/>
      <c r="E20" s="56"/>
      <c r="F20" s="56"/>
      <c r="G20" s="59"/>
    </row>
    <row r="21" spans="1:7" x14ac:dyDescent="0.3">
      <c r="A21" s="56"/>
      <c r="B21" s="57"/>
      <c r="C21" s="58"/>
      <c r="D21" s="56"/>
      <c r="E21" s="56"/>
      <c r="F21" s="56"/>
      <c r="G21" s="59"/>
    </row>
    <row r="22" spans="1:7" x14ac:dyDescent="0.3">
      <c r="A22" s="56"/>
      <c r="B22" s="57"/>
      <c r="C22" s="58"/>
      <c r="D22" s="56"/>
      <c r="E22" s="56"/>
      <c r="F22" s="56"/>
      <c r="G22" s="56"/>
    </row>
    <row r="23" spans="1:7" x14ac:dyDescent="0.3">
      <c r="A23" s="56"/>
      <c r="B23" s="57"/>
      <c r="C23" s="56"/>
      <c r="D23" s="56"/>
      <c r="E23" s="56"/>
      <c r="F23" s="56"/>
      <c r="G23" s="56"/>
    </row>
    <row r="24" spans="1:7" x14ac:dyDescent="0.3">
      <c r="A24" s="56"/>
      <c r="B24" s="57"/>
      <c r="C24" s="56"/>
      <c r="D24" s="56"/>
      <c r="E24" s="56"/>
      <c r="F24" s="56"/>
      <c r="G24" s="56"/>
    </row>
    <row r="25" spans="1:7" x14ac:dyDescent="0.3">
      <c r="A25" s="56"/>
      <c r="B25" s="57"/>
      <c r="C25" s="56"/>
      <c r="D25" s="56"/>
      <c r="E25" s="56"/>
      <c r="F25" s="56"/>
      <c r="G25" s="56"/>
    </row>
    <row r="26" spans="1:7" x14ac:dyDescent="0.3">
      <c r="A26" s="56"/>
      <c r="B26" s="57"/>
      <c r="C26" s="56"/>
      <c r="D26" s="56"/>
      <c r="E26" s="56"/>
      <c r="F26" s="56"/>
      <c r="G26" s="56"/>
    </row>
    <row r="27" spans="1:7" x14ac:dyDescent="0.3">
      <c r="A27" s="56"/>
      <c r="B27" s="57"/>
      <c r="C27" s="56"/>
      <c r="D27" s="56"/>
      <c r="E27" s="56"/>
      <c r="F27" s="56"/>
      <c r="G27" s="56"/>
    </row>
    <row r="28" spans="1:7" x14ac:dyDescent="0.3">
      <c r="A28" s="56"/>
      <c r="B28" s="57"/>
      <c r="C28" s="56"/>
      <c r="D28" s="56"/>
      <c r="E28" s="56"/>
      <c r="F28" s="56"/>
      <c r="G28" s="56"/>
    </row>
    <row r="29" spans="1:7" x14ac:dyDescent="0.3">
      <c r="A29" s="56"/>
      <c r="B29" s="57"/>
      <c r="C29" s="56"/>
      <c r="D29" s="56"/>
      <c r="E29" s="56"/>
      <c r="F29" s="56"/>
      <c r="G29" s="56"/>
    </row>
    <row r="30" spans="1:7" x14ac:dyDescent="0.3">
      <c r="A30" s="56"/>
      <c r="B30" s="57"/>
      <c r="C30" s="56"/>
      <c r="D30" s="56"/>
      <c r="E30" s="56"/>
      <c r="F30" s="56"/>
      <c r="G30" s="56"/>
    </row>
    <row r="31" spans="1:7" x14ac:dyDescent="0.3">
      <c r="A31" s="56"/>
      <c r="B31" s="57"/>
      <c r="C31" s="56"/>
      <c r="D31" s="56"/>
      <c r="E31" s="56"/>
      <c r="F31" s="56"/>
      <c r="G31" s="56"/>
    </row>
    <row r="32" spans="1:7" x14ac:dyDescent="0.3">
      <c r="A32" s="56"/>
      <c r="B32" s="57"/>
      <c r="C32" s="56"/>
      <c r="D32" s="56"/>
      <c r="E32" s="56"/>
      <c r="F32" s="56"/>
      <c r="G32" s="56"/>
    </row>
    <row r="33" spans="1:7" x14ac:dyDescent="0.3">
      <c r="A33" s="56"/>
      <c r="B33" s="57"/>
      <c r="C33" s="56"/>
      <c r="D33" s="56"/>
      <c r="E33" s="56"/>
      <c r="F33" s="56"/>
      <c r="G33" s="56"/>
    </row>
    <row r="34" spans="1:7" x14ac:dyDescent="0.3">
      <c r="A34" s="56"/>
      <c r="B34" s="57"/>
      <c r="C34" s="56"/>
      <c r="D34" s="56"/>
      <c r="E34" s="56"/>
      <c r="F34" s="56"/>
      <c r="G34" s="56"/>
    </row>
    <row r="35" spans="1:7" x14ac:dyDescent="0.3">
      <c r="A35" s="56"/>
      <c r="B35" s="57"/>
      <c r="C35" s="56"/>
      <c r="D35" s="56"/>
      <c r="E35" s="56"/>
      <c r="F35" s="56"/>
      <c r="G35" s="56"/>
    </row>
    <row r="36" spans="1:7" x14ac:dyDescent="0.3">
      <c r="A36" s="56"/>
      <c r="B36" s="57"/>
      <c r="C36" s="56"/>
      <c r="D36" s="56"/>
      <c r="E36" s="56"/>
      <c r="F36" s="56"/>
      <c r="G36" s="56"/>
    </row>
    <row r="37" spans="1:7" x14ac:dyDescent="0.3">
      <c r="A37" s="56"/>
      <c r="B37" s="57"/>
      <c r="C37" s="56"/>
      <c r="D37" s="56"/>
      <c r="E37" s="56"/>
      <c r="F37" s="56"/>
      <c r="G37" s="56"/>
    </row>
    <row r="38" spans="1:7" x14ac:dyDescent="0.3">
      <c r="A38" s="56"/>
      <c r="B38" s="57"/>
      <c r="C38" s="56"/>
      <c r="D38" s="56"/>
      <c r="E38" s="56"/>
      <c r="F38" s="56"/>
      <c r="G38" s="56"/>
    </row>
    <row r="39" spans="1:7" x14ac:dyDescent="0.3">
      <c r="A39" s="56"/>
      <c r="B39" s="57"/>
      <c r="C39" s="56"/>
      <c r="D39" s="56"/>
      <c r="E39" s="56"/>
      <c r="F39" s="56"/>
      <c r="G39" s="56"/>
    </row>
    <row r="40" spans="1:7" x14ac:dyDescent="0.3">
      <c r="A40" s="56"/>
      <c r="B40" s="57"/>
      <c r="C40" s="56"/>
      <c r="D40" s="56"/>
      <c r="E40" s="56"/>
      <c r="F40" s="56"/>
      <c r="G40" s="56"/>
    </row>
    <row r="41" spans="1:7" x14ac:dyDescent="0.3">
      <c r="A41" s="56"/>
      <c r="B41" s="57"/>
      <c r="C41" s="56"/>
      <c r="D41" s="56"/>
      <c r="E41" s="56"/>
      <c r="F41" s="56"/>
      <c r="G41" s="56"/>
    </row>
    <row r="42" spans="1:7" x14ac:dyDescent="0.3">
      <c r="A42" s="56"/>
      <c r="B42" s="57"/>
      <c r="C42" s="56"/>
      <c r="D42" s="56"/>
      <c r="E42" s="56"/>
      <c r="F42" s="56"/>
      <c r="G42" s="56"/>
    </row>
    <row r="43" spans="1:7" x14ac:dyDescent="0.3">
      <c r="A43" s="56"/>
      <c r="B43" s="57"/>
      <c r="C43" s="56"/>
      <c r="D43" s="56"/>
      <c r="E43" s="56"/>
      <c r="F43" s="56"/>
      <c r="G43" s="56"/>
    </row>
    <row r="44" spans="1:7" x14ac:dyDescent="0.3">
      <c r="A44" s="56"/>
      <c r="B44" s="57"/>
      <c r="C44" s="56"/>
      <c r="D44" s="56"/>
      <c r="E44" s="56"/>
      <c r="F44" s="56"/>
      <c r="G44" s="56"/>
    </row>
    <row r="45" spans="1:7" x14ac:dyDescent="0.3">
      <c r="A45" s="56"/>
      <c r="B45" s="57"/>
      <c r="C45" s="56"/>
      <c r="D45" s="56"/>
      <c r="E45" s="56"/>
      <c r="F45" s="56"/>
      <c r="G45" s="56"/>
    </row>
    <row r="46" spans="1:7" x14ac:dyDescent="0.3">
      <c r="A46" s="56"/>
      <c r="B46" s="57"/>
      <c r="C46" s="56"/>
      <c r="D46" s="56"/>
      <c r="E46" s="56"/>
      <c r="F46" s="56"/>
      <c r="G46" s="56"/>
    </row>
    <row r="47" spans="1:7" x14ac:dyDescent="0.3">
      <c r="A47" s="56"/>
      <c r="B47" s="57"/>
      <c r="C47" s="56"/>
      <c r="D47" s="56"/>
      <c r="E47" s="56"/>
      <c r="F47" s="56"/>
      <c r="G47" s="56"/>
    </row>
    <row r="48" spans="1:7" x14ac:dyDescent="0.3">
      <c r="A48" s="56"/>
      <c r="B48" s="57"/>
      <c r="C48" s="56"/>
      <c r="D48" s="56"/>
      <c r="E48" s="56"/>
      <c r="F48" s="56"/>
      <c r="G48" s="56"/>
    </row>
    <row r="49" spans="1:7" x14ac:dyDescent="0.3">
      <c r="A49" s="56"/>
      <c r="B49" s="57"/>
      <c r="C49" s="56"/>
      <c r="D49" s="56"/>
      <c r="E49" s="56"/>
      <c r="F49" s="56"/>
      <c r="G49" s="56"/>
    </row>
    <row r="50" spans="1:7" x14ac:dyDescent="0.3">
      <c r="A50" s="56"/>
      <c r="B50" s="57"/>
      <c r="C50" s="56"/>
      <c r="D50" s="56"/>
      <c r="E50" s="56"/>
      <c r="F50" s="56"/>
      <c r="G50" s="56"/>
    </row>
    <row r="51" spans="1:7" x14ac:dyDescent="0.3">
      <c r="A51" s="56"/>
      <c r="B51" s="57"/>
      <c r="C51" s="56"/>
      <c r="D51" s="56"/>
      <c r="E51" s="56"/>
      <c r="F51" s="56"/>
      <c r="G51" s="56"/>
    </row>
    <row r="52" spans="1:7" x14ac:dyDescent="0.3">
      <c r="A52" s="56"/>
      <c r="B52" s="57"/>
      <c r="C52" s="56"/>
      <c r="D52" s="56"/>
      <c r="E52" s="56"/>
      <c r="F52" s="56"/>
      <c r="G52" s="56"/>
    </row>
    <row r="53" spans="1:7" x14ac:dyDescent="0.3">
      <c r="A53" s="56"/>
      <c r="B53" s="57"/>
      <c r="C53" s="56"/>
      <c r="D53" s="56"/>
      <c r="E53" s="56"/>
      <c r="F53" s="56"/>
      <c r="G53" s="56"/>
    </row>
    <row r="54" spans="1:7" x14ac:dyDescent="0.3">
      <c r="A54" s="56"/>
      <c r="B54" s="57"/>
      <c r="C54" s="56"/>
      <c r="D54" s="56"/>
      <c r="E54" s="56"/>
      <c r="F54" s="56"/>
      <c r="G54" s="56"/>
    </row>
    <row r="55" spans="1:7" x14ac:dyDescent="0.3">
      <c r="A55" s="56"/>
      <c r="B55" s="57"/>
      <c r="C55" s="56"/>
      <c r="D55" s="56"/>
      <c r="E55" s="56"/>
      <c r="F55" s="56"/>
      <c r="G55" s="56"/>
    </row>
    <row r="56" spans="1:7" x14ac:dyDescent="0.3">
      <c r="A56" s="56"/>
      <c r="B56" s="57"/>
      <c r="C56" s="56"/>
      <c r="D56" s="56"/>
      <c r="E56" s="56"/>
      <c r="F56" s="56"/>
      <c r="G56" s="56"/>
    </row>
    <row r="57" spans="1:7" x14ac:dyDescent="0.3">
      <c r="A57" s="56"/>
      <c r="B57" s="57"/>
      <c r="C57" s="56"/>
      <c r="D57" s="56"/>
      <c r="E57" s="56"/>
      <c r="F57" s="56"/>
      <c r="G57" s="56"/>
    </row>
    <row r="58" spans="1:7" x14ac:dyDescent="0.3">
      <c r="A58" s="56"/>
      <c r="B58" s="57"/>
      <c r="C58" s="56"/>
      <c r="D58" s="56"/>
      <c r="E58" s="56"/>
      <c r="F58" s="56"/>
      <c r="G58" s="56"/>
    </row>
    <row r="59" spans="1:7" x14ac:dyDescent="0.3">
      <c r="A59" s="56"/>
      <c r="B59" s="57"/>
      <c r="C59" s="56"/>
      <c r="D59" s="56"/>
      <c r="E59" s="56"/>
      <c r="F59" s="56"/>
      <c r="G59" s="56"/>
    </row>
    <row r="60" spans="1:7" x14ac:dyDescent="0.3">
      <c r="A60" s="56"/>
      <c r="B60" s="57"/>
      <c r="C60" s="56"/>
      <c r="D60" s="56"/>
      <c r="E60" s="56"/>
      <c r="F60" s="56"/>
      <c r="G60" s="56"/>
    </row>
    <row r="61" spans="1:7" x14ac:dyDescent="0.3">
      <c r="A61" s="56"/>
      <c r="B61" s="57"/>
      <c r="C61" s="56"/>
      <c r="D61" s="56"/>
      <c r="E61" s="56"/>
      <c r="F61" s="56"/>
      <c r="G61" s="56"/>
    </row>
    <row r="62" spans="1:7" x14ac:dyDescent="0.3">
      <c r="A62" s="56"/>
      <c r="B62" s="57"/>
      <c r="C62" s="56"/>
      <c r="D62" s="56"/>
      <c r="E62" s="56"/>
      <c r="F62" s="56"/>
      <c r="G62" s="56"/>
    </row>
    <row r="63" spans="1:7" x14ac:dyDescent="0.3">
      <c r="A63" s="56"/>
      <c r="B63" s="57"/>
      <c r="C63" s="56"/>
      <c r="D63" s="56"/>
      <c r="E63" s="56"/>
      <c r="F63" s="56"/>
      <c r="G63" s="56"/>
    </row>
    <row r="64" spans="1:7" x14ac:dyDescent="0.3">
      <c r="A64" s="56"/>
      <c r="B64" s="57"/>
      <c r="C64" s="56"/>
      <c r="D64" s="56"/>
      <c r="E64" s="56"/>
      <c r="F64" s="56"/>
      <c r="G64" s="56"/>
    </row>
    <row r="65" spans="1:7" x14ac:dyDescent="0.3">
      <c r="A65" s="56"/>
      <c r="B65" s="57"/>
      <c r="C65" s="56"/>
      <c r="D65" s="56"/>
      <c r="E65" s="56"/>
      <c r="F65" s="56"/>
      <c r="G65" s="56"/>
    </row>
  </sheetData>
  <pageMargins left="0.25" right="0.25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2023-10-13T12:19:17Z</dcterms:modified>
</cp:coreProperties>
</file>